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orasedu-my.sharepoint.com/personal/lb561738_loras_edu/Documents/Desktop/CIT 110/"/>
    </mc:Choice>
  </mc:AlternateContent>
  <xr:revisionPtr revIDLastSave="25" documentId="8_{5278A047-CBE0-4783-8336-B2BCFE113725}" xr6:coauthVersionLast="47" xr6:coauthVersionMax="47" xr10:uidLastSave="{FA21FE10-DCE8-4C99-AF4F-654A0763F2A1}"/>
  <bookViews>
    <workbookView xWindow="-110" yWindow="-110" windowWidth="19420" windowHeight="11500" xr2:uid="{2E5C4CA8-3C8D-44E0-B393-DE449496A801}"/>
  </bookViews>
  <sheets>
    <sheet name="Auto Loan" sheetId="6" r:id="rId1"/>
    <sheet name="School Loan" sheetId="7" r:id="rId2"/>
    <sheet name="Home Loan" sheetId="8" r:id="rId3"/>
    <sheet name="Part 1" sheetId="1" r:id="rId4"/>
    <sheet name="balloon" sheetId="2" r:id="rId5"/>
    <sheet name="Part 3" sheetId="3" r:id="rId6"/>
    <sheet name="Chart1" sheetId="4" r:id="rId7"/>
    <sheet name="Part 4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7" i="8" l="1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C92" i="8"/>
  <c r="B92" i="8"/>
  <c r="D92" i="8" s="1"/>
  <c r="E92" i="8" s="1"/>
  <c r="A92" i="8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E7" i="8"/>
  <c r="C8" i="8" s="1"/>
  <c r="E1" i="8"/>
  <c r="E2" i="8" s="1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C68" i="7"/>
  <c r="B68" i="7"/>
  <c r="D68" i="7" s="1"/>
  <c r="E68" i="7" s="1"/>
  <c r="A68" i="7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E7" i="7"/>
  <c r="C8" i="7" s="1"/>
  <c r="E1" i="7"/>
  <c r="E2" i="7" s="1"/>
  <c r="B59" i="7" s="1"/>
  <c r="A57" i="6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E7" i="6"/>
  <c r="C8" i="6" s="1"/>
  <c r="E1" i="6"/>
  <c r="E2" i="6" s="1"/>
  <c r="B56" i="6" s="1"/>
  <c r="H7" i="5"/>
  <c r="D7" i="5"/>
  <c r="F7" i="5"/>
  <c r="C7" i="5"/>
  <c r="J6" i="5"/>
  <c r="I6" i="5"/>
  <c r="H6" i="5"/>
  <c r="G6" i="5"/>
  <c r="F6" i="5"/>
  <c r="E6" i="5"/>
  <c r="D6" i="5"/>
  <c r="C6" i="5"/>
  <c r="B6" i="5"/>
  <c r="A7" i="5"/>
  <c r="J7" i="5" s="1"/>
  <c r="E2" i="5"/>
  <c r="E3" i="5" s="1"/>
  <c r="E4" i="5" s="1"/>
  <c r="E1" i="5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C9" i="3"/>
  <c r="B9" i="3"/>
  <c r="D9" i="3" s="1"/>
  <c r="E9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E3" i="2"/>
  <c r="E2" i="2"/>
  <c r="A8" i="3"/>
  <c r="E7" i="3"/>
  <c r="C8" i="3" s="1"/>
  <c r="E1" i="3"/>
  <c r="E2" i="3" s="1"/>
  <c r="B11" i="2"/>
  <c r="C9" i="2"/>
  <c r="C8" i="2"/>
  <c r="B8" i="2"/>
  <c r="C9" i="1"/>
  <c r="C8" i="1"/>
  <c r="A8" i="2"/>
  <c r="A9" i="2" s="1"/>
  <c r="A10" i="2" s="1"/>
  <c r="A11" i="2" s="1"/>
  <c r="E7" i="2"/>
  <c r="E1" i="2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12" i="1"/>
  <c r="A12" i="1"/>
  <c r="E7" i="1"/>
  <c r="A8" i="1"/>
  <c r="A9" i="1" s="1"/>
  <c r="A10" i="1" s="1"/>
  <c r="A11" i="1" s="1"/>
  <c r="E1" i="1"/>
  <c r="E2" i="1" s="1"/>
  <c r="E93" i="8" l="1"/>
  <c r="C93" i="8"/>
  <c r="D93" i="8" s="1"/>
  <c r="B85" i="8"/>
  <c r="B73" i="8"/>
  <c r="B61" i="8"/>
  <c r="B49" i="8"/>
  <c r="B37" i="8"/>
  <c r="B25" i="8"/>
  <c r="B13" i="8"/>
  <c r="B24" i="8"/>
  <c r="E3" i="8"/>
  <c r="E4" i="8" s="1"/>
  <c r="B26" i="8"/>
  <c r="B81" i="8"/>
  <c r="B21" i="8"/>
  <c r="B90" i="8"/>
  <c r="B54" i="8"/>
  <c r="B18" i="8"/>
  <c r="B80" i="8"/>
  <c r="B68" i="8"/>
  <c r="B56" i="8"/>
  <c r="B44" i="8"/>
  <c r="B32" i="8"/>
  <c r="B20" i="8"/>
  <c r="B8" i="8"/>
  <c r="B84" i="8"/>
  <c r="B72" i="8"/>
  <c r="B48" i="8"/>
  <c r="B50" i="8"/>
  <c r="B14" i="8"/>
  <c r="B9" i="8"/>
  <c r="B71" i="8"/>
  <c r="B35" i="8"/>
  <c r="B66" i="8"/>
  <c r="B87" i="8"/>
  <c r="B75" i="8"/>
  <c r="B63" i="8"/>
  <c r="B51" i="8"/>
  <c r="B39" i="8"/>
  <c r="B27" i="8"/>
  <c r="B15" i="8"/>
  <c r="B38" i="8"/>
  <c r="B45" i="8"/>
  <c r="B33" i="8"/>
  <c r="B64" i="8"/>
  <c r="B28" i="8"/>
  <c r="B59" i="8"/>
  <c r="B11" i="8"/>
  <c r="B82" i="8"/>
  <c r="B70" i="8"/>
  <c r="B58" i="8"/>
  <c r="B46" i="8"/>
  <c r="B34" i="8"/>
  <c r="B22" i="8"/>
  <c r="B10" i="8"/>
  <c r="B12" i="8"/>
  <c r="B69" i="8"/>
  <c r="B57" i="8"/>
  <c r="B88" i="8"/>
  <c r="B76" i="8"/>
  <c r="B16" i="8"/>
  <c r="B83" i="8"/>
  <c r="B47" i="8"/>
  <c r="B89" i="8"/>
  <c r="B77" i="8"/>
  <c r="B65" i="8"/>
  <c r="B53" i="8"/>
  <c r="B41" i="8"/>
  <c r="B29" i="8"/>
  <c r="B17" i="8"/>
  <c r="B60" i="8"/>
  <c r="B36" i="8"/>
  <c r="B52" i="8"/>
  <c r="B40" i="8"/>
  <c r="B23" i="8"/>
  <c r="B30" i="8"/>
  <c r="B91" i="8"/>
  <c r="B79" i="8"/>
  <c r="B67" i="8"/>
  <c r="B55" i="8"/>
  <c r="B43" i="8"/>
  <c r="B31" i="8"/>
  <c r="B19" i="8"/>
  <c r="B86" i="8"/>
  <c r="B74" i="8"/>
  <c r="B62" i="8"/>
  <c r="B78" i="8"/>
  <c r="B42" i="8"/>
  <c r="C69" i="7"/>
  <c r="D69" i="7" s="1"/>
  <c r="E69" i="7" s="1"/>
  <c r="B57" i="6"/>
  <c r="B67" i="6"/>
  <c r="B58" i="6"/>
  <c r="B62" i="6"/>
  <c r="B63" i="6"/>
  <c r="B64" i="6"/>
  <c r="B65" i="6"/>
  <c r="B66" i="6"/>
  <c r="B59" i="6"/>
  <c r="B61" i="6"/>
  <c r="B60" i="6"/>
  <c r="B54" i="7"/>
  <c r="B18" i="7"/>
  <c r="B11" i="7"/>
  <c r="B30" i="7"/>
  <c r="B61" i="7"/>
  <c r="B49" i="7"/>
  <c r="B37" i="7"/>
  <c r="B25" i="7"/>
  <c r="B13" i="7"/>
  <c r="B48" i="7"/>
  <c r="B36" i="7"/>
  <c r="B40" i="7"/>
  <c r="B56" i="7"/>
  <c r="B44" i="7"/>
  <c r="B32" i="7"/>
  <c r="B20" i="7"/>
  <c r="B8" i="7"/>
  <c r="B29" i="7"/>
  <c r="B17" i="7"/>
  <c r="B24" i="7"/>
  <c r="B12" i="7"/>
  <c r="E3" i="7"/>
  <c r="E4" i="7" s="1"/>
  <c r="B55" i="7"/>
  <c r="B26" i="7"/>
  <c r="B14" i="7"/>
  <c r="B45" i="7"/>
  <c r="B21" i="7"/>
  <c r="B16" i="7"/>
  <c r="B63" i="7"/>
  <c r="B51" i="7"/>
  <c r="B39" i="7"/>
  <c r="B27" i="7"/>
  <c r="B15" i="7"/>
  <c r="B65" i="7"/>
  <c r="B53" i="7"/>
  <c r="B62" i="7"/>
  <c r="B33" i="7"/>
  <c r="B64" i="7"/>
  <c r="B52" i="7"/>
  <c r="B58" i="7"/>
  <c r="B46" i="7"/>
  <c r="B34" i="7"/>
  <c r="B22" i="7"/>
  <c r="B10" i="7"/>
  <c r="B41" i="7"/>
  <c r="B60" i="7"/>
  <c r="B43" i="7"/>
  <c r="B19" i="7"/>
  <c r="B38" i="7"/>
  <c r="B9" i="7"/>
  <c r="B28" i="7"/>
  <c r="B67" i="7"/>
  <c r="B31" i="7"/>
  <c r="B50" i="7"/>
  <c r="B57" i="7"/>
  <c r="B35" i="7"/>
  <c r="B42" i="7"/>
  <c r="B66" i="7"/>
  <c r="B47" i="7"/>
  <c r="B23" i="7"/>
  <c r="B49" i="6"/>
  <c r="B37" i="6"/>
  <c r="B25" i="6"/>
  <c r="B13" i="6"/>
  <c r="B46" i="6"/>
  <c r="B34" i="6"/>
  <c r="B22" i="6"/>
  <c r="B41" i="6"/>
  <c r="B29" i="6"/>
  <c r="B17" i="6"/>
  <c r="B48" i="6"/>
  <c r="B52" i="6"/>
  <c r="B16" i="6"/>
  <c r="B23" i="6"/>
  <c r="B44" i="6"/>
  <c r="B32" i="6"/>
  <c r="B20" i="6"/>
  <c r="B8" i="6"/>
  <c r="E3" i="6"/>
  <c r="E4" i="6" s="1"/>
  <c r="B21" i="6"/>
  <c r="B40" i="6"/>
  <c r="B11" i="6"/>
  <c r="B42" i="6"/>
  <c r="B51" i="6"/>
  <c r="B39" i="6"/>
  <c r="B27" i="6"/>
  <c r="B15" i="6"/>
  <c r="B10" i="6"/>
  <c r="B53" i="6"/>
  <c r="B36" i="6"/>
  <c r="B24" i="6"/>
  <c r="B12" i="6"/>
  <c r="B35" i="6"/>
  <c r="B54" i="6"/>
  <c r="B30" i="6"/>
  <c r="B55" i="6"/>
  <c r="B43" i="6"/>
  <c r="B31" i="6"/>
  <c r="B19" i="6"/>
  <c r="B50" i="6"/>
  <c r="B38" i="6"/>
  <c r="B26" i="6"/>
  <c r="B14" i="6"/>
  <c r="B45" i="6"/>
  <c r="B33" i="6"/>
  <c r="B9" i="6"/>
  <c r="B28" i="6"/>
  <c r="B47" i="6"/>
  <c r="B18" i="6"/>
  <c r="A8" i="5"/>
  <c r="B7" i="5"/>
  <c r="I7" i="5"/>
  <c r="G7" i="5"/>
  <c r="E7" i="5"/>
  <c r="C10" i="3"/>
  <c r="D10" i="3"/>
  <c r="E10" i="3" s="1"/>
  <c r="B8" i="3"/>
  <c r="D8" i="3" s="1"/>
  <c r="E8" i="3" s="1"/>
  <c r="E3" i="3"/>
  <c r="E4" i="3" s="1"/>
  <c r="E4" i="2"/>
  <c r="B9" i="1"/>
  <c r="D9" i="1" s="1"/>
  <c r="B10" i="1"/>
  <c r="B11" i="1"/>
  <c r="B8" i="1"/>
  <c r="E3" i="1"/>
  <c r="E4" i="1" s="1"/>
  <c r="C94" i="8" l="1"/>
  <c r="D94" i="8" s="1"/>
  <c r="E94" i="8"/>
  <c r="B369" i="8"/>
  <c r="D8" i="8"/>
  <c r="C70" i="7"/>
  <c r="D70" i="7" s="1"/>
  <c r="E70" i="7" s="1"/>
  <c r="B93" i="7"/>
  <c r="D8" i="7"/>
  <c r="B69" i="6"/>
  <c r="D8" i="6"/>
  <c r="J8" i="5"/>
  <c r="A9" i="5"/>
  <c r="C8" i="5"/>
  <c r="B8" i="5"/>
  <c r="D8" i="5"/>
  <c r="G8" i="5"/>
  <c r="H8" i="5"/>
  <c r="I8" i="5"/>
  <c r="E8" i="5"/>
  <c r="F8" i="5"/>
  <c r="C11" i="3"/>
  <c r="D11" i="3" s="1"/>
  <c r="E11" i="3" s="1"/>
  <c r="D8" i="2"/>
  <c r="D8" i="1"/>
  <c r="B57" i="1"/>
  <c r="C95" i="8" l="1"/>
  <c r="D95" i="8" s="1"/>
  <c r="E95" i="8" s="1"/>
  <c r="E8" i="8"/>
  <c r="E71" i="7"/>
  <c r="C71" i="7"/>
  <c r="D71" i="7" s="1"/>
  <c r="E8" i="7"/>
  <c r="E8" i="6"/>
  <c r="A10" i="5"/>
  <c r="F9" i="5"/>
  <c r="H9" i="5"/>
  <c r="C9" i="5"/>
  <c r="G9" i="5"/>
  <c r="J9" i="5"/>
  <c r="B9" i="5"/>
  <c r="I9" i="5"/>
  <c r="E9" i="5"/>
  <c r="D9" i="5"/>
  <c r="C12" i="3"/>
  <c r="D12" i="3" s="1"/>
  <c r="E12" i="3"/>
  <c r="E8" i="2"/>
  <c r="B9" i="2" s="1"/>
  <c r="D9" i="2" s="1"/>
  <c r="E9" i="2" s="1"/>
  <c r="E8" i="1"/>
  <c r="E9" i="1" s="1"/>
  <c r="C96" i="8" l="1"/>
  <c r="D96" i="8" s="1"/>
  <c r="E96" i="8" s="1"/>
  <c r="C9" i="8"/>
  <c r="C72" i="7"/>
  <c r="D72" i="7" s="1"/>
  <c r="E72" i="7"/>
  <c r="C9" i="7"/>
  <c r="C9" i="6"/>
  <c r="A11" i="5"/>
  <c r="J10" i="5"/>
  <c r="H10" i="5"/>
  <c r="E10" i="5"/>
  <c r="B10" i="5"/>
  <c r="F10" i="5"/>
  <c r="C10" i="5"/>
  <c r="D10" i="5"/>
  <c r="I10" i="5"/>
  <c r="G10" i="5"/>
  <c r="C13" i="3"/>
  <c r="D13" i="3" s="1"/>
  <c r="E13" i="3" s="1"/>
  <c r="B10" i="2"/>
  <c r="C10" i="2"/>
  <c r="E10" i="1"/>
  <c r="C10" i="1"/>
  <c r="D10" i="1" s="1"/>
  <c r="C97" i="8" l="1"/>
  <c r="D97" i="8" s="1"/>
  <c r="E97" i="8" s="1"/>
  <c r="D9" i="8"/>
  <c r="C73" i="7"/>
  <c r="D73" i="7" s="1"/>
  <c r="E73" i="7" s="1"/>
  <c r="D9" i="7"/>
  <c r="D9" i="6"/>
  <c r="A12" i="5"/>
  <c r="G11" i="5"/>
  <c r="F11" i="5"/>
  <c r="J11" i="5"/>
  <c r="C11" i="5"/>
  <c r="I11" i="5"/>
  <c r="E11" i="5"/>
  <c r="B11" i="5"/>
  <c r="D11" i="5"/>
  <c r="H11" i="5"/>
  <c r="C14" i="3"/>
  <c r="D14" i="3" s="1"/>
  <c r="E14" i="3" s="1"/>
  <c r="D10" i="2"/>
  <c r="E10" i="2" s="1"/>
  <c r="C11" i="2" s="1"/>
  <c r="D11" i="2" s="1"/>
  <c r="E11" i="2" s="1"/>
  <c r="B13" i="2"/>
  <c r="C11" i="1"/>
  <c r="D11" i="1" s="1"/>
  <c r="E11" i="1" s="1"/>
  <c r="C98" i="8" l="1"/>
  <c r="D98" i="8" s="1"/>
  <c r="E98" i="8" s="1"/>
  <c r="E9" i="8"/>
  <c r="E74" i="7"/>
  <c r="C74" i="7"/>
  <c r="D74" i="7" s="1"/>
  <c r="E9" i="7"/>
  <c r="E9" i="6"/>
  <c r="A13" i="5"/>
  <c r="F12" i="5"/>
  <c r="E12" i="5"/>
  <c r="G12" i="5"/>
  <c r="J12" i="5"/>
  <c r="H12" i="5"/>
  <c r="C12" i="5"/>
  <c r="D12" i="5"/>
  <c r="I12" i="5"/>
  <c r="B12" i="5"/>
  <c r="C15" i="3"/>
  <c r="D15" i="3" s="1"/>
  <c r="E15" i="3" s="1"/>
  <c r="C12" i="1"/>
  <c r="D12" i="1" s="1"/>
  <c r="E12" i="1" s="1"/>
  <c r="C99" i="8" l="1"/>
  <c r="D99" i="8" s="1"/>
  <c r="E99" i="8" s="1"/>
  <c r="C10" i="8"/>
  <c r="E75" i="7"/>
  <c r="C75" i="7"/>
  <c r="D75" i="7" s="1"/>
  <c r="C10" i="7"/>
  <c r="C10" i="6"/>
  <c r="B13" i="5"/>
  <c r="G13" i="5"/>
  <c r="F13" i="5"/>
  <c r="C13" i="5"/>
  <c r="I13" i="5"/>
  <c r="E13" i="5"/>
  <c r="H13" i="5"/>
  <c r="J13" i="5"/>
  <c r="D13" i="5"/>
  <c r="E16" i="3"/>
  <c r="C16" i="3"/>
  <c r="D16" i="3" s="1"/>
  <c r="C13" i="1"/>
  <c r="D13" i="1" s="1"/>
  <c r="E13" i="1" s="1"/>
  <c r="C100" i="8" l="1"/>
  <c r="D100" i="8" s="1"/>
  <c r="E100" i="8" s="1"/>
  <c r="D10" i="8"/>
  <c r="C76" i="7"/>
  <c r="D76" i="7" s="1"/>
  <c r="E76" i="7" s="1"/>
  <c r="D10" i="7"/>
  <c r="D10" i="6"/>
  <c r="C17" i="3"/>
  <c r="D17" i="3" s="1"/>
  <c r="E17" i="3"/>
  <c r="C14" i="1"/>
  <c r="D14" i="1" s="1"/>
  <c r="E14" i="1" s="1"/>
  <c r="C101" i="8" l="1"/>
  <c r="D101" i="8" s="1"/>
  <c r="E101" i="8" s="1"/>
  <c r="E10" i="8"/>
  <c r="C77" i="7"/>
  <c r="D77" i="7" s="1"/>
  <c r="E77" i="7"/>
  <c r="E10" i="7"/>
  <c r="E10" i="6"/>
  <c r="C18" i="3"/>
  <c r="D18" i="3" s="1"/>
  <c r="E18" i="3" s="1"/>
  <c r="C15" i="1"/>
  <c r="D15" i="1" s="1"/>
  <c r="E15" i="1" s="1"/>
  <c r="C102" i="8" l="1"/>
  <c r="D102" i="8" s="1"/>
  <c r="E102" i="8" s="1"/>
  <c r="C11" i="8"/>
  <c r="C78" i="7"/>
  <c r="D78" i="7" s="1"/>
  <c r="E78" i="7" s="1"/>
  <c r="C11" i="7"/>
  <c r="C11" i="6"/>
  <c r="C19" i="3"/>
  <c r="D19" i="3" s="1"/>
  <c r="E19" i="3" s="1"/>
  <c r="C16" i="1"/>
  <c r="D16" i="1" s="1"/>
  <c r="E16" i="1" s="1"/>
  <c r="C103" i="8" l="1"/>
  <c r="D103" i="8" s="1"/>
  <c r="E103" i="8"/>
  <c r="D11" i="8"/>
  <c r="E79" i="7"/>
  <c r="C79" i="7"/>
  <c r="D79" i="7" s="1"/>
  <c r="D11" i="7"/>
  <c r="D11" i="6"/>
  <c r="C20" i="3"/>
  <c r="B57" i="3"/>
  <c r="C17" i="1"/>
  <c r="D17" i="1" s="1"/>
  <c r="E17" i="1"/>
  <c r="C104" i="8" l="1"/>
  <c r="D104" i="8" s="1"/>
  <c r="E104" i="8" s="1"/>
  <c r="E11" i="8"/>
  <c r="C80" i="7"/>
  <c r="D80" i="7" s="1"/>
  <c r="E80" i="7"/>
  <c r="E11" i="7"/>
  <c r="E11" i="6"/>
  <c r="D20" i="3"/>
  <c r="E20" i="3" s="1"/>
  <c r="C18" i="1"/>
  <c r="D18" i="1" s="1"/>
  <c r="E18" i="1" s="1"/>
  <c r="C105" i="8" l="1"/>
  <c r="D105" i="8" s="1"/>
  <c r="E105" i="8" s="1"/>
  <c r="C12" i="8"/>
  <c r="D12" i="8" s="1"/>
  <c r="C81" i="7"/>
  <c r="D81" i="7" s="1"/>
  <c r="E81" i="7" s="1"/>
  <c r="C12" i="7"/>
  <c r="D12" i="7" s="1"/>
  <c r="E12" i="7" s="1"/>
  <c r="C12" i="6"/>
  <c r="D12" i="6" s="1"/>
  <c r="E12" i="6" s="1"/>
  <c r="C21" i="3"/>
  <c r="C19" i="1"/>
  <c r="D19" i="1" s="1"/>
  <c r="E19" i="1"/>
  <c r="C106" i="8" l="1"/>
  <c r="D106" i="8" s="1"/>
  <c r="E106" i="8" s="1"/>
  <c r="E12" i="8"/>
  <c r="C82" i="7"/>
  <c r="D82" i="7" s="1"/>
  <c r="E82" i="7"/>
  <c r="C13" i="7"/>
  <c r="D13" i="7" s="1"/>
  <c r="E13" i="7" s="1"/>
  <c r="C13" i="6"/>
  <c r="D13" i="6" s="1"/>
  <c r="E13" i="6" s="1"/>
  <c r="D21" i="3"/>
  <c r="C20" i="1"/>
  <c r="D20" i="1" s="1"/>
  <c r="E20" i="1"/>
  <c r="C107" i="8" l="1"/>
  <c r="D107" i="8" s="1"/>
  <c r="E107" i="8" s="1"/>
  <c r="C13" i="8"/>
  <c r="D13" i="8" s="1"/>
  <c r="E13" i="8" s="1"/>
  <c r="C83" i="7"/>
  <c r="D83" i="7" s="1"/>
  <c r="E83" i="7" s="1"/>
  <c r="C14" i="7"/>
  <c r="D14" i="7" s="1"/>
  <c r="E14" i="7" s="1"/>
  <c r="C14" i="6"/>
  <c r="D14" i="6" s="1"/>
  <c r="E14" i="6" s="1"/>
  <c r="E21" i="3"/>
  <c r="C21" i="1"/>
  <c r="D21" i="1" s="1"/>
  <c r="E21" i="1"/>
  <c r="C22" i="1" s="1"/>
  <c r="D22" i="1" s="1"/>
  <c r="E22" i="1" s="1"/>
  <c r="D13" i="2"/>
  <c r="C13" i="2"/>
  <c r="C108" i="8" l="1"/>
  <c r="D108" i="8" s="1"/>
  <c r="E108" i="8"/>
  <c r="C14" i="8"/>
  <c r="D14" i="8" s="1"/>
  <c r="E14" i="8" s="1"/>
  <c r="C84" i="7"/>
  <c r="D84" i="7" s="1"/>
  <c r="E84" i="7" s="1"/>
  <c r="C15" i="7"/>
  <c r="D15" i="7" s="1"/>
  <c r="E15" i="7" s="1"/>
  <c r="C15" i="6"/>
  <c r="D15" i="6" s="1"/>
  <c r="E15" i="6" s="1"/>
  <c r="C22" i="3"/>
  <c r="C23" i="1"/>
  <c r="D23" i="1" s="1"/>
  <c r="E23" i="1" s="1"/>
  <c r="C109" i="8" l="1"/>
  <c r="D109" i="8" s="1"/>
  <c r="E109" i="8" s="1"/>
  <c r="C15" i="8"/>
  <c r="D15" i="8" s="1"/>
  <c r="E15" i="8" s="1"/>
  <c r="C85" i="7"/>
  <c r="D85" i="7" s="1"/>
  <c r="E85" i="7"/>
  <c r="C16" i="7"/>
  <c r="D16" i="7" s="1"/>
  <c r="E16" i="7" s="1"/>
  <c r="C16" i="6"/>
  <c r="D16" i="6" s="1"/>
  <c r="E16" i="6" s="1"/>
  <c r="D22" i="3"/>
  <c r="C24" i="1"/>
  <c r="D24" i="1" s="1"/>
  <c r="E24" i="1" s="1"/>
  <c r="C25" i="1" s="1"/>
  <c r="D25" i="1" s="1"/>
  <c r="E25" i="1" s="1"/>
  <c r="C26" i="1" s="1"/>
  <c r="D26" i="1" s="1"/>
  <c r="E26" i="1" s="1"/>
  <c r="C27" i="1" s="1"/>
  <c r="D27" i="1" s="1"/>
  <c r="E27" i="1" s="1"/>
  <c r="C28" i="1" s="1"/>
  <c r="D28" i="1" s="1"/>
  <c r="E28" i="1" s="1"/>
  <c r="C29" i="1" s="1"/>
  <c r="D29" i="1" s="1"/>
  <c r="E29" i="1" s="1"/>
  <c r="C30" i="1" s="1"/>
  <c r="C110" i="8" l="1"/>
  <c r="D110" i="8" s="1"/>
  <c r="E110" i="8" s="1"/>
  <c r="C16" i="8"/>
  <c r="D16" i="8" s="1"/>
  <c r="E16" i="8"/>
  <c r="C86" i="7"/>
  <c r="D86" i="7" s="1"/>
  <c r="E86" i="7" s="1"/>
  <c r="C17" i="7"/>
  <c r="D17" i="7" s="1"/>
  <c r="E17" i="7" s="1"/>
  <c r="C17" i="6"/>
  <c r="D17" i="6" s="1"/>
  <c r="E17" i="6" s="1"/>
  <c r="E22" i="3"/>
  <c r="D30" i="1"/>
  <c r="E30" i="1" s="1"/>
  <c r="C31" i="1" s="1"/>
  <c r="C111" i="8" l="1"/>
  <c r="D111" i="8" s="1"/>
  <c r="E111" i="8" s="1"/>
  <c r="C17" i="8"/>
  <c r="D17" i="8" s="1"/>
  <c r="E17" i="8" s="1"/>
  <c r="C87" i="7"/>
  <c r="D87" i="7" s="1"/>
  <c r="E87" i="7" s="1"/>
  <c r="C18" i="7"/>
  <c r="D18" i="7" s="1"/>
  <c r="E18" i="7" s="1"/>
  <c r="C18" i="6"/>
  <c r="D18" i="6" s="1"/>
  <c r="E18" i="6" s="1"/>
  <c r="C23" i="3"/>
  <c r="D31" i="1"/>
  <c r="E31" i="1" s="1"/>
  <c r="C32" i="1" s="1"/>
  <c r="C112" i="8" l="1"/>
  <c r="D112" i="8" s="1"/>
  <c r="E112" i="8" s="1"/>
  <c r="C18" i="8"/>
  <c r="D18" i="8" s="1"/>
  <c r="E18" i="8" s="1"/>
  <c r="C88" i="7"/>
  <c r="D88" i="7" s="1"/>
  <c r="E88" i="7" s="1"/>
  <c r="C19" i="7"/>
  <c r="D19" i="7" s="1"/>
  <c r="E19" i="7" s="1"/>
  <c r="C19" i="6"/>
  <c r="D19" i="6" s="1"/>
  <c r="E19" i="6" s="1"/>
  <c r="D23" i="3"/>
  <c r="D32" i="1"/>
  <c r="E32" i="1" s="1"/>
  <c r="C33" i="1" s="1"/>
  <c r="C113" i="8" l="1"/>
  <c r="D113" i="8" s="1"/>
  <c r="E113" i="8" s="1"/>
  <c r="C19" i="8"/>
  <c r="D19" i="8" s="1"/>
  <c r="E19" i="8"/>
  <c r="C89" i="7"/>
  <c r="D89" i="7" s="1"/>
  <c r="E89" i="7"/>
  <c r="C20" i="7"/>
  <c r="D20" i="7" s="1"/>
  <c r="E20" i="7" s="1"/>
  <c r="C20" i="6"/>
  <c r="D20" i="6" s="1"/>
  <c r="E20" i="6" s="1"/>
  <c r="E23" i="3"/>
  <c r="D33" i="1"/>
  <c r="E33" i="1" s="1"/>
  <c r="C34" i="1" s="1"/>
  <c r="C114" i="8" l="1"/>
  <c r="D114" i="8" s="1"/>
  <c r="E114" i="8" s="1"/>
  <c r="C20" i="8"/>
  <c r="D20" i="8" s="1"/>
  <c r="E20" i="8"/>
  <c r="C90" i="7"/>
  <c r="D90" i="7" s="1"/>
  <c r="E90" i="7" s="1"/>
  <c r="C21" i="7"/>
  <c r="D21" i="7" s="1"/>
  <c r="E21" i="7" s="1"/>
  <c r="C21" i="6"/>
  <c r="D21" i="6" s="1"/>
  <c r="E21" i="6" s="1"/>
  <c r="C24" i="3"/>
  <c r="D34" i="1"/>
  <c r="E34" i="1" s="1"/>
  <c r="C35" i="1" s="1"/>
  <c r="C115" i="8" l="1"/>
  <c r="D115" i="8" s="1"/>
  <c r="E115" i="8" s="1"/>
  <c r="C21" i="8"/>
  <c r="D21" i="8" s="1"/>
  <c r="E21" i="8" s="1"/>
  <c r="C91" i="7"/>
  <c r="D91" i="7" s="1"/>
  <c r="E91" i="7" s="1"/>
  <c r="C22" i="7"/>
  <c r="D22" i="7" s="1"/>
  <c r="E22" i="7" s="1"/>
  <c r="C22" i="6"/>
  <c r="D22" i="6" s="1"/>
  <c r="E22" i="6" s="1"/>
  <c r="D24" i="3"/>
  <c r="D35" i="1"/>
  <c r="E35" i="1" s="1"/>
  <c r="C36" i="1" s="1"/>
  <c r="C116" i="8" l="1"/>
  <c r="D116" i="8" s="1"/>
  <c r="E116" i="8" s="1"/>
  <c r="C22" i="8"/>
  <c r="D22" i="8" s="1"/>
  <c r="E22" i="8" s="1"/>
  <c r="C23" i="7"/>
  <c r="D23" i="7" s="1"/>
  <c r="E23" i="7"/>
  <c r="C23" i="6"/>
  <c r="D23" i="6" s="1"/>
  <c r="E23" i="6" s="1"/>
  <c r="E24" i="3"/>
  <c r="D36" i="1"/>
  <c r="E36" i="1" s="1"/>
  <c r="C37" i="1" s="1"/>
  <c r="D37" i="1"/>
  <c r="E37" i="1" s="1"/>
  <c r="C38" i="1" s="1"/>
  <c r="C117" i="8" l="1"/>
  <c r="D117" i="8" s="1"/>
  <c r="E117" i="8" s="1"/>
  <c r="C23" i="8"/>
  <c r="D23" i="8" s="1"/>
  <c r="E23" i="8" s="1"/>
  <c r="C24" i="7"/>
  <c r="D24" i="7" s="1"/>
  <c r="E24" i="7" s="1"/>
  <c r="C24" i="6"/>
  <c r="D24" i="6" s="1"/>
  <c r="E24" i="6" s="1"/>
  <c r="C25" i="3"/>
  <c r="D25" i="3" s="1"/>
  <c r="D38" i="1"/>
  <c r="E38" i="1"/>
  <c r="C39" i="1" s="1"/>
  <c r="C118" i="8" l="1"/>
  <c r="D118" i="8" s="1"/>
  <c r="E118" i="8" s="1"/>
  <c r="C24" i="8"/>
  <c r="D24" i="8" s="1"/>
  <c r="E24" i="8" s="1"/>
  <c r="C25" i="7"/>
  <c r="D25" i="7" s="1"/>
  <c r="E25" i="7" s="1"/>
  <c r="C25" i="6"/>
  <c r="D25" i="6" s="1"/>
  <c r="E25" i="6" s="1"/>
  <c r="E25" i="3"/>
  <c r="D39" i="1"/>
  <c r="E39" i="1" s="1"/>
  <c r="C40" i="1" s="1"/>
  <c r="C119" i="8" l="1"/>
  <c r="D119" i="8" s="1"/>
  <c r="E119" i="8" s="1"/>
  <c r="C25" i="8"/>
  <c r="D25" i="8" s="1"/>
  <c r="E25" i="8" s="1"/>
  <c r="C26" i="7"/>
  <c r="D26" i="7" s="1"/>
  <c r="E26" i="7" s="1"/>
  <c r="C26" i="6"/>
  <c r="D26" i="6" s="1"/>
  <c r="E26" i="6" s="1"/>
  <c r="C26" i="3"/>
  <c r="D26" i="3" s="1"/>
  <c r="E26" i="3" s="1"/>
  <c r="D40" i="1"/>
  <c r="E40" i="1" s="1"/>
  <c r="C41" i="1" s="1"/>
  <c r="C120" i="8" l="1"/>
  <c r="D120" i="8" s="1"/>
  <c r="E120" i="8"/>
  <c r="C26" i="8"/>
  <c r="D26" i="8" s="1"/>
  <c r="E26" i="8" s="1"/>
  <c r="C27" i="7"/>
  <c r="D27" i="7" s="1"/>
  <c r="E27" i="7" s="1"/>
  <c r="C27" i="6"/>
  <c r="D27" i="6" s="1"/>
  <c r="E27" i="6" s="1"/>
  <c r="C27" i="3"/>
  <c r="D27" i="3" s="1"/>
  <c r="E27" i="3" s="1"/>
  <c r="D41" i="1"/>
  <c r="E41" i="1"/>
  <c r="C42" i="1" s="1"/>
  <c r="C121" i="8" l="1"/>
  <c r="D121" i="8" s="1"/>
  <c r="E121" i="8" s="1"/>
  <c r="C27" i="8"/>
  <c r="D27" i="8" s="1"/>
  <c r="E27" i="8" s="1"/>
  <c r="C28" i="7"/>
  <c r="D28" i="7" s="1"/>
  <c r="E28" i="7"/>
  <c r="C28" i="6"/>
  <c r="D28" i="6" s="1"/>
  <c r="E28" i="6" s="1"/>
  <c r="E28" i="3"/>
  <c r="C28" i="3"/>
  <c r="D28" i="3" s="1"/>
  <c r="D42" i="1"/>
  <c r="E42" i="1" s="1"/>
  <c r="C43" i="1" s="1"/>
  <c r="C122" i="8" l="1"/>
  <c r="D122" i="8" s="1"/>
  <c r="E122" i="8" s="1"/>
  <c r="C28" i="8"/>
  <c r="D28" i="8" s="1"/>
  <c r="E28" i="8" s="1"/>
  <c r="C29" i="7"/>
  <c r="D29" i="7" s="1"/>
  <c r="E29" i="7" s="1"/>
  <c r="C29" i="6"/>
  <c r="D29" i="6" s="1"/>
  <c r="E29" i="6" s="1"/>
  <c r="C29" i="3"/>
  <c r="D29" i="3" s="1"/>
  <c r="E29" i="3"/>
  <c r="D43" i="1"/>
  <c r="E43" i="1" s="1"/>
  <c r="C44" i="1" s="1"/>
  <c r="C123" i="8" l="1"/>
  <c r="D123" i="8" s="1"/>
  <c r="E123" i="8" s="1"/>
  <c r="C29" i="8"/>
  <c r="D29" i="8" s="1"/>
  <c r="E29" i="8" s="1"/>
  <c r="C30" i="7"/>
  <c r="D30" i="7" s="1"/>
  <c r="E30" i="7" s="1"/>
  <c r="C30" i="6"/>
  <c r="D30" i="6" s="1"/>
  <c r="E30" i="6" s="1"/>
  <c r="C30" i="3"/>
  <c r="D30" i="3" s="1"/>
  <c r="E30" i="3" s="1"/>
  <c r="D44" i="1"/>
  <c r="E44" i="1" s="1"/>
  <c r="C45" i="1" s="1"/>
  <c r="C124" i="8" l="1"/>
  <c r="D124" i="8" s="1"/>
  <c r="E124" i="8" s="1"/>
  <c r="C30" i="8"/>
  <c r="D30" i="8" s="1"/>
  <c r="E30" i="8" s="1"/>
  <c r="C31" i="7"/>
  <c r="D31" i="7" s="1"/>
  <c r="E31" i="7" s="1"/>
  <c r="C31" i="6"/>
  <c r="D31" i="6" s="1"/>
  <c r="E31" i="6" s="1"/>
  <c r="C31" i="3"/>
  <c r="D31" i="3" s="1"/>
  <c r="E31" i="3"/>
  <c r="D45" i="1"/>
  <c r="E45" i="1" s="1"/>
  <c r="C46" i="1" s="1"/>
  <c r="C125" i="8" l="1"/>
  <c r="D125" i="8" s="1"/>
  <c r="E125" i="8"/>
  <c r="C31" i="8"/>
  <c r="D31" i="8" s="1"/>
  <c r="E31" i="8" s="1"/>
  <c r="C32" i="7"/>
  <c r="D32" i="7" s="1"/>
  <c r="E32" i="7" s="1"/>
  <c r="C32" i="6"/>
  <c r="D32" i="6" s="1"/>
  <c r="E32" i="6" s="1"/>
  <c r="C32" i="3"/>
  <c r="D32" i="3" s="1"/>
  <c r="E32" i="3" s="1"/>
  <c r="D46" i="1"/>
  <c r="E46" i="1" s="1"/>
  <c r="C47" i="1" s="1"/>
  <c r="C126" i="8" l="1"/>
  <c r="D126" i="8" s="1"/>
  <c r="E126" i="8" s="1"/>
  <c r="C32" i="8"/>
  <c r="D32" i="8" s="1"/>
  <c r="E32" i="8" s="1"/>
  <c r="C33" i="7"/>
  <c r="D33" i="7" s="1"/>
  <c r="E33" i="7" s="1"/>
  <c r="C33" i="6"/>
  <c r="D33" i="6" s="1"/>
  <c r="E33" i="6" s="1"/>
  <c r="C33" i="3"/>
  <c r="D33" i="3" s="1"/>
  <c r="E33" i="3" s="1"/>
  <c r="D47" i="1"/>
  <c r="E47" i="1" s="1"/>
  <c r="C48" i="1" s="1"/>
  <c r="C127" i="8" l="1"/>
  <c r="D127" i="8" s="1"/>
  <c r="E127" i="8" s="1"/>
  <c r="C33" i="8"/>
  <c r="D33" i="8" s="1"/>
  <c r="E33" i="8" s="1"/>
  <c r="C34" i="7"/>
  <c r="D34" i="7" s="1"/>
  <c r="E34" i="7" s="1"/>
  <c r="C34" i="6"/>
  <c r="D34" i="6" s="1"/>
  <c r="E34" i="6" s="1"/>
  <c r="C34" i="3"/>
  <c r="D34" i="3" s="1"/>
  <c r="E34" i="3" s="1"/>
  <c r="D48" i="1"/>
  <c r="E48" i="1"/>
  <c r="C49" i="1" s="1"/>
  <c r="C128" i="8" l="1"/>
  <c r="D128" i="8" s="1"/>
  <c r="E128" i="8" s="1"/>
  <c r="C34" i="8"/>
  <c r="D34" i="8" s="1"/>
  <c r="E34" i="8" s="1"/>
  <c r="C35" i="7"/>
  <c r="D35" i="7" s="1"/>
  <c r="E35" i="7" s="1"/>
  <c r="C35" i="6"/>
  <c r="D35" i="6" s="1"/>
  <c r="E35" i="6" s="1"/>
  <c r="C35" i="3"/>
  <c r="D35" i="3" s="1"/>
  <c r="E35" i="3" s="1"/>
  <c r="D49" i="1"/>
  <c r="E49" i="1" s="1"/>
  <c r="C50" i="1" s="1"/>
  <c r="C129" i="8" l="1"/>
  <c r="D129" i="8" s="1"/>
  <c r="E129" i="8" s="1"/>
  <c r="C35" i="8"/>
  <c r="D35" i="8" s="1"/>
  <c r="E35" i="8" s="1"/>
  <c r="C36" i="7"/>
  <c r="D36" i="7" s="1"/>
  <c r="E36" i="7" s="1"/>
  <c r="C36" i="6"/>
  <c r="D36" i="6" s="1"/>
  <c r="E36" i="6" s="1"/>
  <c r="C36" i="3"/>
  <c r="D36" i="3" s="1"/>
  <c r="E36" i="3" s="1"/>
  <c r="D50" i="1"/>
  <c r="E50" i="1" s="1"/>
  <c r="C51" i="1" s="1"/>
  <c r="C130" i="8" l="1"/>
  <c r="D130" i="8" s="1"/>
  <c r="E130" i="8" s="1"/>
  <c r="C36" i="8"/>
  <c r="D36" i="8" s="1"/>
  <c r="E36" i="8" s="1"/>
  <c r="C37" i="7"/>
  <c r="D37" i="7" s="1"/>
  <c r="E37" i="7" s="1"/>
  <c r="C37" i="6"/>
  <c r="D37" i="6" s="1"/>
  <c r="E37" i="6" s="1"/>
  <c r="C37" i="3"/>
  <c r="D37" i="3" s="1"/>
  <c r="E37" i="3" s="1"/>
  <c r="D51" i="1"/>
  <c r="E51" i="1" s="1"/>
  <c r="C52" i="1" s="1"/>
  <c r="C131" i="8" l="1"/>
  <c r="D131" i="8" s="1"/>
  <c r="E131" i="8"/>
  <c r="C37" i="8"/>
  <c r="D37" i="8" s="1"/>
  <c r="E37" i="8" s="1"/>
  <c r="C38" i="7"/>
  <c r="D38" i="7" s="1"/>
  <c r="E38" i="7" s="1"/>
  <c r="C38" i="6"/>
  <c r="D38" i="6" s="1"/>
  <c r="E38" i="6" s="1"/>
  <c r="C38" i="3"/>
  <c r="D38" i="3" s="1"/>
  <c r="E38" i="3" s="1"/>
  <c r="D52" i="1"/>
  <c r="E52" i="1" s="1"/>
  <c r="C53" i="1" s="1"/>
  <c r="C132" i="8" l="1"/>
  <c r="D132" i="8" s="1"/>
  <c r="E132" i="8" s="1"/>
  <c r="C38" i="8"/>
  <c r="D38" i="8" s="1"/>
  <c r="E38" i="8" s="1"/>
  <c r="C39" i="7"/>
  <c r="D39" i="7" s="1"/>
  <c r="E39" i="7" s="1"/>
  <c r="C39" i="6"/>
  <c r="D39" i="6" s="1"/>
  <c r="E39" i="6" s="1"/>
  <c r="C39" i="3"/>
  <c r="D39" i="3" s="1"/>
  <c r="E39" i="3" s="1"/>
  <c r="D53" i="1"/>
  <c r="E53" i="1"/>
  <c r="C54" i="1" s="1"/>
  <c r="C133" i="8" l="1"/>
  <c r="D133" i="8" s="1"/>
  <c r="E133" i="8" s="1"/>
  <c r="C39" i="8"/>
  <c r="D39" i="8" s="1"/>
  <c r="E39" i="8" s="1"/>
  <c r="C40" i="7"/>
  <c r="D40" i="7" s="1"/>
  <c r="E40" i="7" s="1"/>
  <c r="C40" i="6"/>
  <c r="D40" i="6" s="1"/>
  <c r="E40" i="6" s="1"/>
  <c r="C40" i="3"/>
  <c r="D40" i="3" s="1"/>
  <c r="E40" i="3" s="1"/>
  <c r="D54" i="1"/>
  <c r="E54" i="1" s="1"/>
  <c r="C55" i="1" s="1"/>
  <c r="C57" i="1" s="1"/>
  <c r="C134" i="8" l="1"/>
  <c r="D134" i="8" s="1"/>
  <c r="E134" i="8" s="1"/>
  <c r="C40" i="8"/>
  <c r="D40" i="8" s="1"/>
  <c r="E40" i="8" s="1"/>
  <c r="C41" i="7"/>
  <c r="D41" i="7" s="1"/>
  <c r="E41" i="7" s="1"/>
  <c r="C41" i="6"/>
  <c r="D41" i="6" s="1"/>
  <c r="E41" i="6" s="1"/>
  <c r="C41" i="3"/>
  <c r="D41" i="3" s="1"/>
  <c r="E41" i="3" s="1"/>
  <c r="D55" i="1"/>
  <c r="C135" i="8" l="1"/>
  <c r="D135" i="8" s="1"/>
  <c r="E135" i="8" s="1"/>
  <c r="C41" i="8"/>
  <c r="D41" i="8" s="1"/>
  <c r="E41" i="8" s="1"/>
  <c r="C42" i="7"/>
  <c r="D42" i="7" s="1"/>
  <c r="E42" i="7" s="1"/>
  <c r="C42" i="6"/>
  <c r="D42" i="6" s="1"/>
  <c r="E42" i="6" s="1"/>
  <c r="C42" i="3"/>
  <c r="D42" i="3" s="1"/>
  <c r="E42" i="3" s="1"/>
  <c r="E55" i="1"/>
  <c r="D57" i="1"/>
  <c r="C136" i="8" l="1"/>
  <c r="D136" i="8" s="1"/>
  <c r="E136" i="8" s="1"/>
  <c r="C42" i="8"/>
  <c r="D42" i="8" s="1"/>
  <c r="E42" i="8" s="1"/>
  <c r="C43" i="7"/>
  <c r="D43" i="7" s="1"/>
  <c r="E43" i="7" s="1"/>
  <c r="C43" i="6"/>
  <c r="D43" i="6" s="1"/>
  <c r="E43" i="6" s="1"/>
  <c r="C43" i="3"/>
  <c r="D43" i="3" s="1"/>
  <c r="E43" i="3"/>
  <c r="C137" i="8" l="1"/>
  <c r="D137" i="8" s="1"/>
  <c r="E137" i="8"/>
  <c r="C43" i="8"/>
  <c r="D43" i="8" s="1"/>
  <c r="E43" i="8" s="1"/>
  <c r="C44" i="7"/>
  <c r="D44" i="7" s="1"/>
  <c r="E44" i="7" s="1"/>
  <c r="C44" i="6"/>
  <c r="D44" i="6" s="1"/>
  <c r="E44" i="6" s="1"/>
  <c r="C44" i="3"/>
  <c r="D44" i="3" s="1"/>
  <c r="E44" i="3" s="1"/>
  <c r="C138" i="8" l="1"/>
  <c r="D138" i="8" s="1"/>
  <c r="E138" i="8" s="1"/>
  <c r="C44" i="8"/>
  <c r="D44" i="8" s="1"/>
  <c r="E44" i="8" s="1"/>
  <c r="C45" i="7"/>
  <c r="D45" i="7" s="1"/>
  <c r="E45" i="7" s="1"/>
  <c r="C45" i="6"/>
  <c r="D45" i="6" s="1"/>
  <c r="E45" i="6" s="1"/>
  <c r="C45" i="3"/>
  <c r="D45" i="3" s="1"/>
  <c r="E45" i="3" s="1"/>
  <c r="C139" i="8" l="1"/>
  <c r="D139" i="8" s="1"/>
  <c r="E139" i="8" s="1"/>
  <c r="C45" i="8"/>
  <c r="D45" i="8" s="1"/>
  <c r="E45" i="8" s="1"/>
  <c r="C46" i="7"/>
  <c r="D46" i="7" s="1"/>
  <c r="E46" i="7" s="1"/>
  <c r="C46" i="6"/>
  <c r="D46" i="6" s="1"/>
  <c r="E46" i="6" s="1"/>
  <c r="C46" i="3"/>
  <c r="D46" i="3" s="1"/>
  <c r="E46" i="3"/>
  <c r="C140" i="8" l="1"/>
  <c r="D140" i="8" s="1"/>
  <c r="E140" i="8" s="1"/>
  <c r="C46" i="8"/>
  <c r="D46" i="8" s="1"/>
  <c r="E46" i="8" s="1"/>
  <c r="C47" i="7"/>
  <c r="D47" i="7" s="1"/>
  <c r="E47" i="7" s="1"/>
  <c r="C47" i="6"/>
  <c r="D47" i="6" s="1"/>
  <c r="E47" i="6" s="1"/>
  <c r="C47" i="3"/>
  <c r="D47" i="3" s="1"/>
  <c r="E47" i="3" s="1"/>
  <c r="C141" i="8" l="1"/>
  <c r="D141" i="8" s="1"/>
  <c r="E141" i="8"/>
  <c r="C47" i="8"/>
  <c r="D47" i="8" s="1"/>
  <c r="E47" i="8" s="1"/>
  <c r="C48" i="7"/>
  <c r="D48" i="7" s="1"/>
  <c r="E48" i="7" s="1"/>
  <c r="C48" i="6"/>
  <c r="D48" i="6" s="1"/>
  <c r="E48" i="6" s="1"/>
  <c r="C48" i="3"/>
  <c r="D48" i="3" s="1"/>
  <c r="E48" i="3"/>
  <c r="C142" i="8" l="1"/>
  <c r="D142" i="8" s="1"/>
  <c r="E142" i="8" s="1"/>
  <c r="C48" i="8"/>
  <c r="D48" i="8" s="1"/>
  <c r="E48" i="8" s="1"/>
  <c r="C49" i="7"/>
  <c r="D49" i="7" s="1"/>
  <c r="E49" i="7" s="1"/>
  <c r="C49" i="6"/>
  <c r="D49" i="6" s="1"/>
  <c r="E49" i="6" s="1"/>
  <c r="C49" i="3"/>
  <c r="D49" i="3" s="1"/>
  <c r="E49" i="3" s="1"/>
  <c r="C143" i="8" l="1"/>
  <c r="D143" i="8" s="1"/>
  <c r="E143" i="8" s="1"/>
  <c r="C49" i="8"/>
  <c r="D49" i="8" s="1"/>
  <c r="E49" i="8" s="1"/>
  <c r="C50" i="7"/>
  <c r="D50" i="7" s="1"/>
  <c r="E50" i="7" s="1"/>
  <c r="C50" i="6"/>
  <c r="D50" i="6" s="1"/>
  <c r="E50" i="6" s="1"/>
  <c r="C50" i="3"/>
  <c r="D50" i="3" s="1"/>
  <c r="E50" i="3" s="1"/>
  <c r="C144" i="8" l="1"/>
  <c r="D144" i="8" s="1"/>
  <c r="E144" i="8"/>
  <c r="C50" i="8"/>
  <c r="D50" i="8" s="1"/>
  <c r="E50" i="8" s="1"/>
  <c r="C51" i="7"/>
  <c r="D51" i="7" s="1"/>
  <c r="E51" i="7" s="1"/>
  <c r="C51" i="6"/>
  <c r="D51" i="6" s="1"/>
  <c r="E51" i="6" s="1"/>
  <c r="C51" i="3"/>
  <c r="D51" i="3" s="1"/>
  <c r="E51" i="3" s="1"/>
  <c r="C145" i="8" l="1"/>
  <c r="D145" i="8" s="1"/>
  <c r="E145" i="8" s="1"/>
  <c r="C51" i="8"/>
  <c r="D51" i="8" s="1"/>
  <c r="E51" i="8"/>
  <c r="C52" i="7"/>
  <c r="D52" i="7" s="1"/>
  <c r="E52" i="7" s="1"/>
  <c r="C52" i="6"/>
  <c r="D52" i="6" s="1"/>
  <c r="E52" i="6" s="1"/>
  <c r="C52" i="3"/>
  <c r="D52" i="3" s="1"/>
  <c r="E52" i="3" s="1"/>
  <c r="C146" i="8" l="1"/>
  <c r="D146" i="8" s="1"/>
  <c r="E146" i="8" s="1"/>
  <c r="C52" i="8"/>
  <c r="D52" i="8" s="1"/>
  <c r="E52" i="8" s="1"/>
  <c r="C53" i="7"/>
  <c r="D53" i="7" s="1"/>
  <c r="E53" i="7" s="1"/>
  <c r="C53" i="6"/>
  <c r="D53" i="6" s="1"/>
  <c r="E53" i="6" s="1"/>
  <c r="C53" i="3"/>
  <c r="D53" i="3" s="1"/>
  <c r="E53" i="3"/>
  <c r="C147" i="8" l="1"/>
  <c r="D147" i="8" s="1"/>
  <c r="E147" i="8" s="1"/>
  <c r="C53" i="8"/>
  <c r="D53" i="8" s="1"/>
  <c r="E53" i="8" s="1"/>
  <c r="C54" i="7"/>
  <c r="D54" i="7" s="1"/>
  <c r="E54" i="7" s="1"/>
  <c r="C54" i="6"/>
  <c r="D54" i="6" s="1"/>
  <c r="E54" i="6" s="1"/>
  <c r="C54" i="3"/>
  <c r="D54" i="3" s="1"/>
  <c r="E54" i="3" s="1"/>
  <c r="C148" i="8" l="1"/>
  <c r="D148" i="8" s="1"/>
  <c r="E148" i="8" s="1"/>
  <c r="C54" i="8"/>
  <c r="D54" i="8" s="1"/>
  <c r="E54" i="8" s="1"/>
  <c r="C55" i="7"/>
  <c r="D55" i="7" s="1"/>
  <c r="E55" i="7" s="1"/>
  <c r="C55" i="6"/>
  <c r="C55" i="3"/>
  <c r="C149" i="8" l="1"/>
  <c r="D149" i="8" s="1"/>
  <c r="E149" i="8"/>
  <c r="C55" i="8"/>
  <c r="D55" i="8" s="1"/>
  <c r="E55" i="8" s="1"/>
  <c r="C56" i="7"/>
  <c r="D56" i="7" s="1"/>
  <c r="E56" i="7" s="1"/>
  <c r="D55" i="6"/>
  <c r="D55" i="3"/>
  <c r="C57" i="3"/>
  <c r="C150" i="8" l="1"/>
  <c r="D150" i="8" s="1"/>
  <c r="E150" i="8" s="1"/>
  <c r="C56" i="8"/>
  <c r="D56" i="8" s="1"/>
  <c r="E56" i="8" s="1"/>
  <c r="C57" i="7"/>
  <c r="D57" i="7" s="1"/>
  <c r="E57" i="7" s="1"/>
  <c r="E55" i="6"/>
  <c r="C56" i="6" s="1"/>
  <c r="D56" i="6" s="1"/>
  <c r="E56" i="6" s="1"/>
  <c r="D57" i="3"/>
  <c r="E55" i="3"/>
  <c r="C151" i="8" l="1"/>
  <c r="D151" i="8" s="1"/>
  <c r="E151" i="8" s="1"/>
  <c r="C57" i="8"/>
  <c r="D57" i="8" s="1"/>
  <c r="E57" i="8" s="1"/>
  <c r="C58" i="7"/>
  <c r="D58" i="7" s="1"/>
  <c r="E58" i="7" s="1"/>
  <c r="C57" i="6"/>
  <c r="D57" i="6" s="1"/>
  <c r="E57" i="6" s="1"/>
  <c r="C152" i="8" l="1"/>
  <c r="D152" i="8" s="1"/>
  <c r="E152" i="8"/>
  <c r="C58" i="8"/>
  <c r="D58" i="8" s="1"/>
  <c r="E58" i="8" s="1"/>
  <c r="C59" i="7"/>
  <c r="D59" i="7" s="1"/>
  <c r="E59" i="7" s="1"/>
  <c r="C58" i="6"/>
  <c r="C153" i="8" l="1"/>
  <c r="D153" i="8" s="1"/>
  <c r="E153" i="8" s="1"/>
  <c r="C59" i="8"/>
  <c r="D59" i="8" s="1"/>
  <c r="E59" i="8" s="1"/>
  <c r="C60" i="7"/>
  <c r="D60" i="7" s="1"/>
  <c r="E60" i="7" s="1"/>
  <c r="D58" i="6"/>
  <c r="C154" i="8" l="1"/>
  <c r="D154" i="8" s="1"/>
  <c r="E154" i="8" s="1"/>
  <c r="C60" i="8"/>
  <c r="D60" i="8" s="1"/>
  <c r="E60" i="8" s="1"/>
  <c r="C61" i="7"/>
  <c r="D61" i="7" s="1"/>
  <c r="E61" i="7" s="1"/>
  <c r="E58" i="6"/>
  <c r="C155" i="8" l="1"/>
  <c r="D155" i="8" s="1"/>
  <c r="E155" i="8"/>
  <c r="C61" i="8"/>
  <c r="D61" i="8" s="1"/>
  <c r="E61" i="8" s="1"/>
  <c r="C62" i="7"/>
  <c r="D62" i="7" s="1"/>
  <c r="E62" i="7" s="1"/>
  <c r="C59" i="6"/>
  <c r="C156" i="8" l="1"/>
  <c r="D156" i="8" s="1"/>
  <c r="E156" i="8"/>
  <c r="C62" i="8"/>
  <c r="D62" i="8" s="1"/>
  <c r="E62" i="8" s="1"/>
  <c r="C63" i="7"/>
  <c r="D63" i="7" s="1"/>
  <c r="E63" i="7" s="1"/>
  <c r="D59" i="6"/>
  <c r="C157" i="8" l="1"/>
  <c r="D157" i="8" s="1"/>
  <c r="E157" i="8" s="1"/>
  <c r="C63" i="8"/>
  <c r="D63" i="8" s="1"/>
  <c r="E63" i="8" s="1"/>
  <c r="C64" i="7"/>
  <c r="D64" i="7" s="1"/>
  <c r="E64" i="7"/>
  <c r="E59" i="6"/>
  <c r="C158" i="8" l="1"/>
  <c r="D158" i="8" s="1"/>
  <c r="E158" i="8" s="1"/>
  <c r="C64" i="8"/>
  <c r="D64" i="8" s="1"/>
  <c r="E64" i="8" s="1"/>
  <c r="C65" i="7"/>
  <c r="D65" i="7" s="1"/>
  <c r="E65" i="7" s="1"/>
  <c r="C60" i="6"/>
  <c r="C159" i="8" l="1"/>
  <c r="D159" i="8" s="1"/>
  <c r="E159" i="8"/>
  <c r="C65" i="8"/>
  <c r="D65" i="8" s="1"/>
  <c r="E65" i="8" s="1"/>
  <c r="C66" i="7"/>
  <c r="D66" i="7" s="1"/>
  <c r="E66" i="7" s="1"/>
  <c r="D60" i="6"/>
  <c r="C160" i="8" l="1"/>
  <c r="D160" i="8" s="1"/>
  <c r="E160" i="8" s="1"/>
  <c r="C66" i="8"/>
  <c r="D66" i="8" s="1"/>
  <c r="E66" i="8" s="1"/>
  <c r="C67" i="7"/>
  <c r="E60" i="6"/>
  <c r="C161" i="8" l="1"/>
  <c r="D161" i="8" s="1"/>
  <c r="E161" i="8"/>
  <c r="C67" i="8"/>
  <c r="D67" i="8" s="1"/>
  <c r="E67" i="8" s="1"/>
  <c r="D67" i="7"/>
  <c r="C93" i="7"/>
  <c r="C61" i="6"/>
  <c r="C162" i="8" l="1"/>
  <c r="D162" i="8" s="1"/>
  <c r="E162" i="8"/>
  <c r="C68" i="8"/>
  <c r="D68" i="8" s="1"/>
  <c r="E68" i="8" s="1"/>
  <c r="D93" i="7"/>
  <c r="E67" i="7"/>
  <c r="D61" i="6"/>
  <c r="C163" i="8" l="1"/>
  <c r="D163" i="8" s="1"/>
  <c r="E163" i="8" s="1"/>
  <c r="C69" i="8"/>
  <c r="D69" i="8" s="1"/>
  <c r="E69" i="8" s="1"/>
  <c r="E61" i="6"/>
  <c r="C164" i="8" l="1"/>
  <c r="D164" i="8" s="1"/>
  <c r="E164" i="8" s="1"/>
  <c r="C70" i="8"/>
  <c r="D70" i="8" s="1"/>
  <c r="E70" i="8" s="1"/>
  <c r="C62" i="6"/>
  <c r="C165" i="8" l="1"/>
  <c r="D165" i="8" s="1"/>
  <c r="E165" i="8" s="1"/>
  <c r="C71" i="8"/>
  <c r="D71" i="8" s="1"/>
  <c r="E71" i="8" s="1"/>
  <c r="D62" i="6"/>
  <c r="C166" i="8" l="1"/>
  <c r="D166" i="8" s="1"/>
  <c r="E166" i="8" s="1"/>
  <c r="C72" i="8"/>
  <c r="D72" i="8" s="1"/>
  <c r="E72" i="8" s="1"/>
  <c r="E62" i="6"/>
  <c r="C167" i="8" l="1"/>
  <c r="D167" i="8" s="1"/>
  <c r="E167" i="8"/>
  <c r="C73" i="8"/>
  <c r="D73" i="8" s="1"/>
  <c r="E73" i="8" s="1"/>
  <c r="C63" i="6"/>
  <c r="D63" i="6" s="1"/>
  <c r="E63" i="6" s="1"/>
  <c r="C168" i="8" l="1"/>
  <c r="D168" i="8" s="1"/>
  <c r="E168" i="8"/>
  <c r="C74" i="8"/>
  <c r="D74" i="8" s="1"/>
  <c r="E74" i="8" s="1"/>
  <c r="C64" i="6"/>
  <c r="D64" i="6" s="1"/>
  <c r="E64" i="6" s="1"/>
  <c r="C169" i="8" l="1"/>
  <c r="D169" i="8" s="1"/>
  <c r="E169" i="8" s="1"/>
  <c r="C75" i="8"/>
  <c r="D75" i="8" s="1"/>
  <c r="E75" i="8" s="1"/>
  <c r="C65" i="6"/>
  <c r="D65" i="6" s="1"/>
  <c r="E65" i="6" s="1"/>
  <c r="C170" i="8" l="1"/>
  <c r="D170" i="8" s="1"/>
  <c r="E170" i="8" s="1"/>
  <c r="C76" i="8"/>
  <c r="D76" i="8" s="1"/>
  <c r="E76" i="8" s="1"/>
  <c r="C66" i="6"/>
  <c r="D66" i="6" s="1"/>
  <c r="E66" i="6" s="1"/>
  <c r="C171" i="8" l="1"/>
  <c r="D171" i="8" s="1"/>
  <c r="E171" i="8" s="1"/>
  <c r="C77" i="8"/>
  <c r="D77" i="8" s="1"/>
  <c r="E77" i="8" s="1"/>
  <c r="C67" i="6"/>
  <c r="C172" i="8" l="1"/>
  <c r="D172" i="8" s="1"/>
  <c r="E172" i="8" s="1"/>
  <c r="C78" i="8"/>
  <c r="D78" i="8" s="1"/>
  <c r="E78" i="8" s="1"/>
  <c r="D67" i="6"/>
  <c r="C69" i="6"/>
  <c r="C173" i="8" l="1"/>
  <c r="D173" i="8" s="1"/>
  <c r="E173" i="8"/>
  <c r="C79" i="8"/>
  <c r="D79" i="8" s="1"/>
  <c r="E79" i="8" s="1"/>
  <c r="D69" i="6"/>
  <c r="E67" i="6"/>
  <c r="C174" i="8" l="1"/>
  <c r="D174" i="8" s="1"/>
  <c r="E174" i="8" s="1"/>
  <c r="C80" i="8"/>
  <c r="D80" i="8" s="1"/>
  <c r="E80" i="8" s="1"/>
  <c r="C175" i="8" l="1"/>
  <c r="D175" i="8" s="1"/>
  <c r="E175" i="8" s="1"/>
  <c r="C81" i="8"/>
  <c r="D81" i="8" s="1"/>
  <c r="E81" i="8" s="1"/>
  <c r="C176" i="8" l="1"/>
  <c r="D176" i="8" s="1"/>
  <c r="E176" i="8"/>
  <c r="C82" i="8"/>
  <c r="D82" i="8" s="1"/>
  <c r="E82" i="8" s="1"/>
  <c r="C177" i="8" l="1"/>
  <c r="D177" i="8" s="1"/>
  <c r="E177" i="8" s="1"/>
  <c r="C83" i="8"/>
  <c r="D83" i="8" s="1"/>
  <c r="E83" i="8" s="1"/>
  <c r="C178" i="8" l="1"/>
  <c r="D178" i="8" s="1"/>
  <c r="E178" i="8" s="1"/>
  <c r="C84" i="8"/>
  <c r="D84" i="8" s="1"/>
  <c r="E84" i="8" s="1"/>
  <c r="C179" i="8" l="1"/>
  <c r="D179" i="8" s="1"/>
  <c r="E179" i="8"/>
  <c r="C85" i="8"/>
  <c r="D85" i="8" s="1"/>
  <c r="E85" i="8" s="1"/>
  <c r="C180" i="8" l="1"/>
  <c r="D180" i="8" s="1"/>
  <c r="E180" i="8"/>
  <c r="C86" i="8"/>
  <c r="D86" i="8" s="1"/>
  <c r="E86" i="8" s="1"/>
  <c r="C181" i="8" l="1"/>
  <c r="D181" i="8" s="1"/>
  <c r="E181" i="8" s="1"/>
  <c r="C87" i="8"/>
  <c r="D87" i="8" s="1"/>
  <c r="E87" i="8"/>
  <c r="C182" i="8" l="1"/>
  <c r="D182" i="8" s="1"/>
  <c r="E182" i="8" s="1"/>
  <c r="C88" i="8"/>
  <c r="D88" i="8" s="1"/>
  <c r="E88" i="8" s="1"/>
  <c r="C183" i="8" l="1"/>
  <c r="D183" i="8" s="1"/>
  <c r="E183" i="8" s="1"/>
  <c r="C89" i="8"/>
  <c r="D89" i="8" s="1"/>
  <c r="E89" i="8" s="1"/>
  <c r="C184" i="8" l="1"/>
  <c r="D184" i="8" s="1"/>
  <c r="E184" i="8" s="1"/>
  <c r="C90" i="8"/>
  <c r="D90" i="8" s="1"/>
  <c r="E90" i="8" s="1"/>
  <c r="C185" i="8" l="1"/>
  <c r="D185" i="8" s="1"/>
  <c r="E185" i="8"/>
  <c r="C91" i="8"/>
  <c r="C186" i="8" l="1"/>
  <c r="D186" i="8" s="1"/>
  <c r="E186" i="8" s="1"/>
  <c r="D91" i="8"/>
  <c r="C187" i="8" l="1"/>
  <c r="E91" i="8"/>
  <c r="D187" i="8" l="1"/>
  <c r="E187" i="8" l="1"/>
  <c r="C188" i="8" l="1"/>
  <c r="D188" i="8" l="1"/>
  <c r="E188" i="8" l="1"/>
  <c r="C189" i="8" l="1"/>
  <c r="D189" i="8" l="1"/>
  <c r="E189" i="8" l="1"/>
  <c r="C190" i="8" l="1"/>
  <c r="D190" i="8" l="1"/>
  <c r="E190" i="8" l="1"/>
  <c r="C191" i="8" l="1"/>
  <c r="D191" i="8" l="1"/>
  <c r="E191" i="8" l="1"/>
  <c r="C192" i="8" l="1"/>
  <c r="D192" i="8" s="1"/>
  <c r="E192" i="8"/>
  <c r="C193" i="8" l="1"/>
  <c r="D193" i="8" s="1"/>
  <c r="E193" i="8" s="1"/>
  <c r="C194" i="8" l="1"/>
  <c r="D194" i="8" s="1"/>
  <c r="E194" i="8" s="1"/>
  <c r="C195" i="8" l="1"/>
  <c r="D195" i="8" s="1"/>
  <c r="E195" i="8" s="1"/>
  <c r="C196" i="8" l="1"/>
  <c r="D196" i="8" s="1"/>
  <c r="E196" i="8" s="1"/>
  <c r="C197" i="8" l="1"/>
  <c r="D197" i="8" s="1"/>
  <c r="E197" i="8"/>
  <c r="C198" i="8" l="1"/>
  <c r="D198" i="8" s="1"/>
  <c r="E198" i="8" s="1"/>
  <c r="C199" i="8" l="1"/>
  <c r="D199" i="8" s="1"/>
  <c r="E199" i="8" s="1"/>
  <c r="C200" i="8" l="1"/>
  <c r="D200" i="8" s="1"/>
  <c r="E200" i="8" s="1"/>
  <c r="C201" i="8" l="1"/>
  <c r="D201" i="8" s="1"/>
  <c r="E201" i="8" s="1"/>
  <c r="C202" i="8" l="1"/>
  <c r="D202" i="8" s="1"/>
  <c r="E202" i="8"/>
  <c r="C203" i="8" l="1"/>
  <c r="D203" i="8" s="1"/>
  <c r="E203" i="8" s="1"/>
  <c r="C204" i="8" l="1"/>
  <c r="D204" i="8" s="1"/>
  <c r="E204" i="8"/>
  <c r="C205" i="8" l="1"/>
  <c r="D205" i="8" s="1"/>
  <c r="E205" i="8" s="1"/>
  <c r="C206" i="8" l="1"/>
  <c r="D206" i="8" s="1"/>
  <c r="E206" i="8" s="1"/>
  <c r="C207" i="8" l="1"/>
  <c r="D207" i="8" s="1"/>
  <c r="E207" i="8" s="1"/>
  <c r="C208" i="8" l="1"/>
  <c r="D208" i="8" s="1"/>
  <c r="E208" i="8" s="1"/>
  <c r="C209" i="8" l="1"/>
  <c r="D209" i="8" s="1"/>
  <c r="E209" i="8"/>
  <c r="C210" i="8" l="1"/>
  <c r="D210" i="8" s="1"/>
  <c r="E210" i="8" s="1"/>
  <c r="C211" i="8" l="1"/>
  <c r="D211" i="8" s="1"/>
  <c r="E211" i="8" s="1"/>
  <c r="C212" i="8" l="1"/>
  <c r="D212" i="8" s="1"/>
  <c r="E212" i="8"/>
  <c r="C213" i="8" l="1"/>
  <c r="D213" i="8" s="1"/>
  <c r="E213" i="8" s="1"/>
  <c r="C214" i="8" l="1"/>
  <c r="D214" i="8" s="1"/>
  <c r="E214" i="8" s="1"/>
  <c r="C215" i="8" l="1"/>
  <c r="D215" i="8" s="1"/>
  <c r="E215" i="8"/>
  <c r="C216" i="8" l="1"/>
  <c r="D216" i="8" s="1"/>
  <c r="E216" i="8"/>
  <c r="C217" i="8" l="1"/>
  <c r="D217" i="8" s="1"/>
  <c r="E217" i="8" s="1"/>
  <c r="C218" i="8" l="1"/>
  <c r="D218" i="8" s="1"/>
  <c r="E218" i="8" s="1"/>
  <c r="C219" i="8" l="1"/>
  <c r="D219" i="8" s="1"/>
  <c r="E219" i="8" s="1"/>
  <c r="C220" i="8" l="1"/>
  <c r="D220" i="8" s="1"/>
  <c r="E220" i="8" s="1"/>
  <c r="C221" i="8" l="1"/>
  <c r="D221" i="8" s="1"/>
  <c r="E221" i="8"/>
  <c r="C222" i="8" l="1"/>
  <c r="D222" i="8" s="1"/>
  <c r="E222" i="8" s="1"/>
  <c r="C223" i="8" l="1"/>
  <c r="D223" i="8" s="1"/>
  <c r="E223" i="8" s="1"/>
  <c r="C224" i="8" l="1"/>
  <c r="D224" i="8" s="1"/>
  <c r="E224" i="8" s="1"/>
  <c r="C225" i="8" l="1"/>
  <c r="D225" i="8" s="1"/>
  <c r="E225" i="8" s="1"/>
  <c r="C226" i="8" l="1"/>
  <c r="D226" i="8" s="1"/>
  <c r="E226" i="8" s="1"/>
  <c r="C227" i="8" l="1"/>
  <c r="D227" i="8" s="1"/>
  <c r="E227" i="8"/>
  <c r="C228" i="8" l="1"/>
  <c r="D228" i="8" s="1"/>
  <c r="E228" i="8"/>
  <c r="C229" i="8" l="1"/>
  <c r="D229" i="8" s="1"/>
  <c r="E229" i="8" s="1"/>
  <c r="C230" i="8" l="1"/>
  <c r="D230" i="8" s="1"/>
  <c r="E230" i="8" s="1"/>
  <c r="C231" i="8" l="1"/>
  <c r="D231" i="8" s="1"/>
  <c r="E231" i="8"/>
  <c r="C232" i="8" l="1"/>
  <c r="D232" i="8" s="1"/>
  <c r="E232" i="8" s="1"/>
  <c r="C233" i="8" l="1"/>
  <c r="D233" i="8" s="1"/>
  <c r="E233" i="8"/>
  <c r="E234" i="8" l="1"/>
  <c r="C234" i="8"/>
  <c r="D234" i="8" s="1"/>
  <c r="E235" i="8" l="1"/>
  <c r="C235" i="8"/>
  <c r="D235" i="8" s="1"/>
  <c r="C236" i="8" l="1"/>
  <c r="D236" i="8" s="1"/>
  <c r="E236" i="8" s="1"/>
  <c r="C237" i="8" l="1"/>
  <c r="D237" i="8" s="1"/>
  <c r="E237" i="8" s="1"/>
  <c r="C238" i="8" l="1"/>
  <c r="D238" i="8" s="1"/>
  <c r="E238" i="8"/>
  <c r="C239" i="8" l="1"/>
  <c r="D239" i="8" s="1"/>
  <c r="E239" i="8"/>
  <c r="C240" i="8" l="1"/>
  <c r="D240" i="8" s="1"/>
  <c r="E240" i="8"/>
  <c r="C241" i="8" l="1"/>
  <c r="D241" i="8" s="1"/>
  <c r="E241" i="8" s="1"/>
  <c r="C242" i="8" l="1"/>
  <c r="D242" i="8" s="1"/>
  <c r="E242" i="8" s="1"/>
  <c r="C243" i="8" l="1"/>
  <c r="D243" i="8" s="1"/>
  <c r="E243" i="8" s="1"/>
  <c r="C244" i="8" l="1"/>
  <c r="D244" i="8" s="1"/>
  <c r="E244" i="8" s="1"/>
  <c r="C245" i="8" l="1"/>
  <c r="D245" i="8" s="1"/>
  <c r="E245" i="8"/>
  <c r="C246" i="8" l="1"/>
  <c r="D246" i="8" s="1"/>
  <c r="E246" i="8" s="1"/>
  <c r="C247" i="8" l="1"/>
  <c r="D247" i="8" s="1"/>
  <c r="E247" i="8" s="1"/>
  <c r="C248" i="8" l="1"/>
  <c r="D248" i="8" s="1"/>
  <c r="E248" i="8"/>
  <c r="C249" i="8" l="1"/>
  <c r="D249" i="8" s="1"/>
  <c r="E249" i="8" s="1"/>
  <c r="C250" i="8" l="1"/>
  <c r="D250" i="8" s="1"/>
  <c r="E250" i="8" s="1"/>
  <c r="C251" i="8" l="1"/>
  <c r="D251" i="8" s="1"/>
  <c r="E251" i="8"/>
  <c r="C252" i="8" l="1"/>
  <c r="D252" i="8" s="1"/>
  <c r="E252" i="8"/>
  <c r="C253" i="8" l="1"/>
  <c r="D253" i="8" s="1"/>
  <c r="E253" i="8" s="1"/>
  <c r="C254" i="8" l="1"/>
  <c r="D254" i="8" s="1"/>
  <c r="E254" i="8" s="1"/>
  <c r="C255" i="8" l="1"/>
  <c r="D255" i="8" s="1"/>
  <c r="E255" i="8" s="1"/>
  <c r="C256" i="8" l="1"/>
  <c r="D256" i="8" s="1"/>
  <c r="E256" i="8" s="1"/>
  <c r="C257" i="8" l="1"/>
  <c r="D257" i="8" s="1"/>
  <c r="E257" i="8"/>
  <c r="C258" i="8" l="1"/>
  <c r="D258" i="8" s="1"/>
  <c r="E258" i="8" s="1"/>
  <c r="C259" i="8" l="1"/>
  <c r="D259" i="8" s="1"/>
  <c r="E259" i="8" s="1"/>
  <c r="C260" i="8" l="1"/>
  <c r="D260" i="8" s="1"/>
  <c r="E260" i="8"/>
  <c r="C261" i="8" l="1"/>
  <c r="D261" i="8" s="1"/>
  <c r="E261" i="8" s="1"/>
  <c r="C262" i="8" l="1"/>
  <c r="D262" i="8" s="1"/>
  <c r="E262" i="8" s="1"/>
  <c r="C263" i="8" l="1"/>
  <c r="D263" i="8" s="1"/>
  <c r="E263" i="8"/>
  <c r="C264" i="8" l="1"/>
  <c r="D264" i="8" s="1"/>
  <c r="E264" i="8"/>
  <c r="C265" i="8" l="1"/>
  <c r="D265" i="8" s="1"/>
  <c r="E265" i="8" s="1"/>
  <c r="C266" i="8" l="1"/>
  <c r="D266" i="8" s="1"/>
  <c r="E266" i="8" s="1"/>
  <c r="C267" i="8" l="1"/>
  <c r="D267" i="8" s="1"/>
  <c r="E267" i="8"/>
  <c r="C268" i="8" l="1"/>
  <c r="D268" i="8" s="1"/>
  <c r="E268" i="8" s="1"/>
  <c r="C269" i="8" l="1"/>
  <c r="D269" i="8" s="1"/>
  <c r="E269" i="8"/>
  <c r="C270" i="8" l="1"/>
  <c r="D270" i="8" s="1"/>
  <c r="E270" i="8" s="1"/>
  <c r="C271" i="8" l="1"/>
  <c r="D271" i="8" s="1"/>
  <c r="E271" i="8" s="1"/>
  <c r="C272" i="8" l="1"/>
  <c r="D272" i="8" s="1"/>
  <c r="E272" i="8" s="1"/>
  <c r="C273" i="8" l="1"/>
  <c r="D273" i="8" s="1"/>
  <c r="E273" i="8" s="1"/>
  <c r="C274" i="8" l="1"/>
  <c r="D274" i="8" s="1"/>
  <c r="E274" i="8" s="1"/>
  <c r="C275" i="8" l="1"/>
  <c r="D275" i="8" s="1"/>
  <c r="E275" i="8" s="1"/>
  <c r="C276" i="8" l="1"/>
  <c r="D276" i="8" s="1"/>
  <c r="E276" i="8"/>
  <c r="C277" i="8" l="1"/>
  <c r="D277" i="8" s="1"/>
  <c r="E277" i="8" s="1"/>
  <c r="C278" i="8" l="1"/>
  <c r="D278" i="8" s="1"/>
  <c r="E278" i="8" s="1"/>
  <c r="C279" i="8" l="1"/>
  <c r="D279" i="8" s="1"/>
  <c r="E279" i="8" s="1"/>
  <c r="E280" i="8" l="1"/>
  <c r="C280" i="8"/>
  <c r="D280" i="8" s="1"/>
  <c r="C281" i="8" l="1"/>
  <c r="D281" i="8" s="1"/>
  <c r="E281" i="8" s="1"/>
  <c r="C282" i="8" l="1"/>
  <c r="D282" i="8" s="1"/>
  <c r="E282" i="8" s="1"/>
  <c r="C283" i="8" l="1"/>
  <c r="D283" i="8" s="1"/>
  <c r="E283" i="8" s="1"/>
  <c r="C284" i="8" l="1"/>
  <c r="D284" i="8" s="1"/>
  <c r="E284" i="8"/>
  <c r="C285" i="8" l="1"/>
  <c r="D285" i="8" s="1"/>
  <c r="E285" i="8" s="1"/>
  <c r="C286" i="8" l="1"/>
  <c r="D286" i="8" s="1"/>
  <c r="E286" i="8" s="1"/>
  <c r="C287" i="8" l="1"/>
  <c r="D287" i="8" s="1"/>
  <c r="E287" i="8"/>
  <c r="C288" i="8" l="1"/>
  <c r="D288" i="8" s="1"/>
  <c r="E288" i="8" s="1"/>
  <c r="C289" i="8" l="1"/>
  <c r="D289" i="8" s="1"/>
  <c r="E289" i="8" s="1"/>
  <c r="C290" i="8" l="1"/>
  <c r="D290" i="8" s="1"/>
  <c r="E290" i="8" s="1"/>
  <c r="C291" i="8" l="1"/>
  <c r="D291" i="8" s="1"/>
  <c r="E291" i="8" s="1"/>
  <c r="C292" i="8" l="1"/>
  <c r="D292" i="8" s="1"/>
  <c r="E292" i="8" s="1"/>
  <c r="C293" i="8" l="1"/>
  <c r="D293" i="8" s="1"/>
  <c r="E293" i="8" s="1"/>
  <c r="C294" i="8" l="1"/>
  <c r="D294" i="8" s="1"/>
  <c r="E294" i="8" s="1"/>
  <c r="E295" i="8" l="1"/>
  <c r="C295" i="8"/>
  <c r="D295" i="8" s="1"/>
  <c r="C296" i="8" l="1"/>
  <c r="D296" i="8" s="1"/>
  <c r="E296" i="8"/>
  <c r="C297" i="8" l="1"/>
  <c r="D297" i="8" s="1"/>
  <c r="E297" i="8" s="1"/>
  <c r="C298" i="8" l="1"/>
  <c r="D298" i="8" s="1"/>
  <c r="E298" i="8" s="1"/>
  <c r="C299" i="8" l="1"/>
  <c r="D299" i="8" s="1"/>
  <c r="E299" i="8" s="1"/>
  <c r="C300" i="8" l="1"/>
  <c r="D300" i="8" s="1"/>
  <c r="E300" i="8"/>
  <c r="C301" i="8" l="1"/>
  <c r="D301" i="8" s="1"/>
  <c r="E301" i="8" s="1"/>
  <c r="C302" i="8" l="1"/>
  <c r="D302" i="8" s="1"/>
  <c r="E302" i="8" s="1"/>
  <c r="C303" i="8" l="1"/>
  <c r="D303" i="8" s="1"/>
  <c r="E303" i="8"/>
  <c r="C304" i="8" l="1"/>
  <c r="D304" i="8" s="1"/>
  <c r="E304" i="8" s="1"/>
  <c r="C305" i="8" l="1"/>
  <c r="D305" i="8" s="1"/>
  <c r="E305" i="8"/>
  <c r="C306" i="8" l="1"/>
  <c r="D306" i="8" s="1"/>
  <c r="E306" i="8" s="1"/>
  <c r="C307" i="8" l="1"/>
  <c r="D307" i="8" s="1"/>
  <c r="E307" i="8" s="1"/>
  <c r="C308" i="8" l="1"/>
  <c r="D308" i="8" s="1"/>
  <c r="E308" i="8" s="1"/>
  <c r="C309" i="8" l="1"/>
  <c r="D309" i="8" s="1"/>
  <c r="E309" i="8" s="1"/>
  <c r="C310" i="8" l="1"/>
  <c r="D310" i="8" s="1"/>
  <c r="E310" i="8"/>
  <c r="C311" i="8" l="1"/>
  <c r="D311" i="8" s="1"/>
  <c r="E311" i="8" s="1"/>
  <c r="C312" i="8" l="1"/>
  <c r="D312" i="8" s="1"/>
  <c r="E312" i="8" s="1"/>
  <c r="E313" i="8" l="1"/>
  <c r="C313" i="8"/>
  <c r="D313" i="8" s="1"/>
  <c r="C314" i="8" l="1"/>
  <c r="D314" i="8" s="1"/>
  <c r="E314" i="8" s="1"/>
  <c r="C315" i="8" l="1"/>
  <c r="D315" i="8" s="1"/>
  <c r="E315" i="8" s="1"/>
  <c r="C316" i="8" l="1"/>
  <c r="D316" i="8" s="1"/>
  <c r="E316" i="8" s="1"/>
  <c r="C317" i="8" l="1"/>
  <c r="D317" i="8" s="1"/>
  <c r="E317" i="8"/>
  <c r="E318" i="8" l="1"/>
  <c r="C318" i="8"/>
  <c r="D318" i="8" s="1"/>
  <c r="C319" i="8" l="1"/>
  <c r="D319" i="8" s="1"/>
  <c r="E319" i="8" s="1"/>
  <c r="C320" i="8" l="1"/>
  <c r="D320" i="8" s="1"/>
  <c r="E320" i="8"/>
  <c r="C321" i="8" l="1"/>
  <c r="D321" i="8" s="1"/>
  <c r="E321" i="8" s="1"/>
  <c r="C322" i="8" l="1"/>
  <c r="D322" i="8" s="1"/>
  <c r="E322" i="8" s="1"/>
  <c r="C323" i="8" l="1"/>
  <c r="D323" i="8" s="1"/>
  <c r="E323" i="8" s="1"/>
  <c r="C324" i="8" l="1"/>
  <c r="D324" i="8" s="1"/>
  <c r="E324" i="8" s="1"/>
  <c r="C325" i="8" l="1"/>
  <c r="D325" i="8" s="1"/>
  <c r="E325" i="8" s="1"/>
  <c r="C326" i="8" l="1"/>
  <c r="D326" i="8" s="1"/>
  <c r="E326" i="8" s="1"/>
  <c r="C327" i="8" l="1"/>
  <c r="D327" i="8" s="1"/>
  <c r="E327" i="8" s="1"/>
  <c r="C328" i="8" l="1"/>
  <c r="D328" i="8" s="1"/>
  <c r="E328" i="8" s="1"/>
  <c r="C329" i="8" l="1"/>
  <c r="D329" i="8" s="1"/>
  <c r="E329" i="8"/>
  <c r="C330" i="8" l="1"/>
  <c r="D330" i="8" s="1"/>
  <c r="E330" i="8" s="1"/>
  <c r="C331" i="8" l="1"/>
  <c r="D331" i="8" s="1"/>
  <c r="E331" i="8" s="1"/>
  <c r="C332" i="8" l="1"/>
  <c r="D332" i="8" s="1"/>
  <c r="E332" i="8" s="1"/>
  <c r="C333" i="8" l="1"/>
  <c r="D333" i="8" s="1"/>
  <c r="E333" i="8" s="1"/>
  <c r="C334" i="8" l="1"/>
  <c r="D334" i="8" s="1"/>
  <c r="E334" i="8" s="1"/>
  <c r="C335" i="8" l="1"/>
  <c r="D335" i="8" s="1"/>
  <c r="E335" i="8"/>
  <c r="C336" i="8" l="1"/>
  <c r="D336" i="8" s="1"/>
  <c r="E336" i="8"/>
  <c r="C337" i="8" l="1"/>
  <c r="D337" i="8" s="1"/>
  <c r="E337" i="8" s="1"/>
  <c r="C338" i="8" l="1"/>
  <c r="D338" i="8" s="1"/>
  <c r="E338" i="8" s="1"/>
  <c r="C339" i="8" l="1"/>
  <c r="D339" i="8" s="1"/>
  <c r="E339" i="8" s="1"/>
  <c r="E340" i="8" l="1"/>
  <c r="C340" i="8"/>
  <c r="D340" i="8" s="1"/>
  <c r="C341" i="8" l="1"/>
  <c r="D341" i="8" s="1"/>
  <c r="E341" i="8"/>
  <c r="C342" i="8" l="1"/>
  <c r="D342" i="8" s="1"/>
  <c r="E342" i="8" s="1"/>
  <c r="C343" i="8" l="1"/>
  <c r="D343" i="8" s="1"/>
  <c r="E343" i="8" s="1"/>
  <c r="C344" i="8" l="1"/>
  <c r="D344" i="8" s="1"/>
  <c r="E344" i="8" s="1"/>
  <c r="C345" i="8" l="1"/>
  <c r="D345" i="8" s="1"/>
  <c r="E345" i="8" s="1"/>
  <c r="C346" i="8" l="1"/>
  <c r="D346" i="8" s="1"/>
  <c r="E346" i="8" s="1"/>
  <c r="C347" i="8" l="1"/>
  <c r="D347" i="8" s="1"/>
  <c r="E347" i="8"/>
  <c r="C348" i="8" l="1"/>
  <c r="D348" i="8" s="1"/>
  <c r="E348" i="8"/>
  <c r="C349" i="8" l="1"/>
  <c r="D349" i="8" s="1"/>
  <c r="E349" i="8" s="1"/>
  <c r="C350" i="8" l="1"/>
  <c r="D350" i="8" s="1"/>
  <c r="E350" i="8" s="1"/>
  <c r="C351" i="8" l="1"/>
  <c r="D351" i="8" s="1"/>
  <c r="E351" i="8" s="1"/>
  <c r="C352" i="8" l="1"/>
  <c r="D352" i="8" s="1"/>
  <c r="E352" i="8" s="1"/>
  <c r="C353" i="8" l="1"/>
  <c r="D353" i="8" s="1"/>
  <c r="E353" i="8"/>
  <c r="C354" i="8" l="1"/>
  <c r="D354" i="8" s="1"/>
  <c r="E354" i="8" s="1"/>
  <c r="C355" i="8" l="1"/>
  <c r="D355" i="8" s="1"/>
  <c r="E355" i="8" s="1"/>
  <c r="C356" i="8" l="1"/>
  <c r="D356" i="8" s="1"/>
  <c r="E356" i="8"/>
  <c r="C357" i="8" l="1"/>
  <c r="D357" i="8" s="1"/>
  <c r="E357" i="8" s="1"/>
  <c r="C358" i="8" l="1"/>
  <c r="D358" i="8" s="1"/>
  <c r="E358" i="8" s="1"/>
  <c r="C359" i="8" l="1"/>
  <c r="D359" i="8" s="1"/>
  <c r="E359" i="8"/>
  <c r="C360" i="8" l="1"/>
  <c r="D360" i="8" s="1"/>
  <c r="E360" i="8"/>
  <c r="C361" i="8" l="1"/>
  <c r="D361" i="8" s="1"/>
  <c r="E361" i="8" s="1"/>
  <c r="C362" i="8" l="1"/>
  <c r="D362" i="8" s="1"/>
  <c r="E362" i="8" s="1"/>
  <c r="C363" i="8" l="1"/>
  <c r="D363" i="8" s="1"/>
  <c r="E363" i="8" s="1"/>
  <c r="C364" i="8" l="1"/>
  <c r="D364" i="8" s="1"/>
  <c r="E364" i="8" s="1"/>
  <c r="C365" i="8" l="1"/>
  <c r="D365" i="8" s="1"/>
  <c r="E365" i="8"/>
  <c r="C366" i="8" l="1"/>
  <c r="D366" i="8" s="1"/>
  <c r="E366" i="8" s="1"/>
  <c r="C367" i="8" l="1"/>
  <c r="D367" i="8" l="1"/>
  <c r="C369" i="8"/>
  <c r="D369" i="8" l="1"/>
  <c r="E367" i="8"/>
</calcChain>
</file>

<file path=xl/sharedStrings.xml><?xml version="1.0" encoding="utf-8"?>
<sst xmlns="http://schemas.openxmlformats.org/spreadsheetml/2006/main" count="128" uniqueCount="38">
  <si>
    <t>Amount</t>
  </si>
  <si>
    <t>Years</t>
  </si>
  <si>
    <t>Pmts/Yr</t>
  </si>
  <si>
    <t xml:space="preserve">Rate </t>
  </si>
  <si>
    <t>Num Pmts</t>
  </si>
  <si>
    <t>Per Pmt</t>
  </si>
  <si>
    <t>Total Paid</t>
  </si>
  <si>
    <t>Total Int</t>
  </si>
  <si>
    <t>Pmt Num</t>
  </si>
  <si>
    <t>Pmt Amt</t>
  </si>
  <si>
    <t>Interest</t>
  </si>
  <si>
    <t>Principle</t>
  </si>
  <si>
    <t>Balance</t>
  </si>
  <si>
    <t>Total</t>
  </si>
  <si>
    <t>Solution</t>
  </si>
  <si>
    <t>Goal seek</t>
  </si>
  <si>
    <t>Solution 2</t>
  </si>
  <si>
    <t>PMT function</t>
  </si>
  <si>
    <t>Rate</t>
  </si>
  <si>
    <t>Num/Pmts</t>
  </si>
  <si>
    <t>Tot Int</t>
  </si>
  <si>
    <t>I can afford</t>
  </si>
  <si>
    <t>Car Model</t>
  </si>
  <si>
    <t>Mini Electric Car</t>
  </si>
  <si>
    <t xml:space="preserve">Year </t>
  </si>
  <si>
    <t xml:space="preserve">Color </t>
  </si>
  <si>
    <t>Black</t>
  </si>
  <si>
    <t>School</t>
  </si>
  <si>
    <t>Loras</t>
  </si>
  <si>
    <t>Location</t>
  </si>
  <si>
    <t>Iowa</t>
  </si>
  <si>
    <t>Yr Graduated</t>
  </si>
  <si>
    <t>TRB</t>
  </si>
  <si>
    <t>Price</t>
  </si>
  <si>
    <t>California</t>
  </si>
  <si>
    <t>Yr Built</t>
  </si>
  <si>
    <t>House Area</t>
  </si>
  <si>
    <t>Suburban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</si>
</sst>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44" fontId="0" fillId="0" borderId="0" xfId="0" applyNumberFormat="1"/>
    <xf numFmtId="8" fontId="0" fillId="0" borderId="0" xfId="0" applyNumberFormat="1"/>
    <xf numFmtId="10" fontId="0" fillId="0" borderId="0" xfId="0" applyNumberFormat="1"/>
    <xf numFmtId="164" fontId="0" fillId="0" borderId="0" xfId="1" applyNumberFormat="1" applyFont="1" applyAlignment="1">
      <alignment horizontal="right"/>
    </xf>
    <xf numFmtId="10" fontId="0" fillId="0" borderId="0" xfId="2" applyNumberFormat="1" applyFont="1"/>
    <xf numFmtId="8" fontId="0" fillId="0" borderId="0" xfId="1" applyNumberFormat="1" applyFont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 3'!$C$6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'Part 3'!$C$7:$C$55</c:f>
              <c:numCache>
                <c:formatCode>_("$"* #,##0.00_);_("$"* \(#,##0.00\);_("$"* "-"??_);_(@_)</c:formatCode>
                <c:ptCount val="49"/>
                <c:pt idx="0">
                  <c:v>0</c:v>
                </c:pt>
                <c:pt idx="1">
                  <c:v>116.66666666666667</c:v>
                </c:pt>
                <c:pt idx="2">
                  <c:v>114.55349367827056</c:v>
                </c:pt>
                <c:pt idx="3">
                  <c:v>112.42799384744212</c:v>
                </c:pt>
                <c:pt idx="4">
                  <c:v>110.29009526760053</c:v>
                </c:pt>
                <c:pt idx="5">
                  <c:v>108.13972561270987</c:v>
                </c:pt>
                <c:pt idx="6">
                  <c:v>105.97681213483233</c:v>
                </c:pt>
                <c:pt idx="7">
                  <c:v>103.80128166166718</c:v>
                </c:pt>
                <c:pt idx="8">
                  <c:v>101.61306059407522</c:v>
                </c:pt>
                <c:pt idx="9">
                  <c:v>99.412074903589001</c:v>
                </c:pt>
                <c:pt idx="10">
                  <c:v>97.198250129908274</c:v>
                </c:pt>
                <c:pt idx="11">
                  <c:v>94.971511378381066</c:v>
                </c:pt>
                <c:pt idx="12">
                  <c:v>92.731783317469947</c:v>
                </c:pt>
                <c:pt idx="13">
                  <c:v>90.478990176203524</c:v>
                </c:pt>
                <c:pt idx="14">
                  <c:v>88.213055741613047</c:v>
                </c:pt>
                <c:pt idx="15">
                  <c:v>85.933903356154104</c:v>
                </c:pt>
                <c:pt idx="16">
                  <c:v>83.64145591511334</c:v>
                </c:pt>
                <c:pt idx="17">
                  <c:v>81.335635863999826</c:v>
                </c:pt>
                <c:pt idx="18">
                  <c:v>79.016365195921495</c:v>
                </c:pt>
                <c:pt idx="19">
                  <c:v>76.683565448946027</c:v>
                </c:pt>
                <c:pt idx="20">
                  <c:v>74.33715770344655</c:v>
                </c:pt>
                <c:pt idx="21">
                  <c:v>71.977062579431646</c:v>
                </c:pt>
                <c:pt idx="22">
                  <c:v>69.60320023385998</c:v>
                </c:pt>
                <c:pt idx="23">
                  <c:v>67.21549035793916</c:v>
                </c:pt>
                <c:pt idx="24">
                  <c:v>64.813852174408794</c:v>
                </c:pt>
                <c:pt idx="25">
                  <c:v>62.398204434807845</c:v>
                </c:pt>
                <c:pt idx="26">
                  <c:v>59.968465416725884</c:v>
                </c:pt>
                <c:pt idx="27">
                  <c:v>57.524552921038442</c:v>
                </c:pt>
                <c:pt idx="28">
                  <c:v>55.066384269126161</c:v>
                </c:pt>
                <c:pt idx="29">
                  <c:v>52.593876300077717</c:v>
                </c:pt>
                <c:pt idx="30">
                  <c:v>50.106945367876506</c:v>
                </c:pt>
                <c:pt idx="31">
                  <c:v>47.605507338570781</c:v>
                </c:pt>
                <c:pt idx="32">
                  <c:v>45.089477587427432</c:v>
                </c:pt>
                <c:pt idx="33">
                  <c:v>42.558770996069093</c:v>
                </c:pt>
                <c:pt idx="34">
                  <c:v>40.013301949594485</c:v>
                </c:pt>
                <c:pt idx="35">
                  <c:v>37.452984333682117</c:v>
                </c:pt>
                <c:pt idx="36">
                  <c:v>34.877731531676922</c:v>
                </c:pt>
                <c:pt idx="37">
                  <c:v>32.287456421660032</c:v>
                </c:pt>
                <c:pt idx="38">
                  <c:v>29.682071373501373</c:v>
                </c:pt>
                <c:pt idx="39">
                  <c:v>27.061488245895127</c:v>
                </c:pt>
                <c:pt idx="40">
                  <c:v>24.425618383377842</c:v>
                </c:pt>
                <c:pt idx="41">
                  <c:v>21.774372613329206</c:v>
                </c:pt>
                <c:pt idx="42">
                  <c:v>19.107661242955288</c:v>
                </c:pt>
                <c:pt idx="43">
                  <c:v>16.425394056254188</c:v>
                </c:pt>
                <c:pt idx="44">
                  <c:v>13.727480310963998</c:v>
                </c:pt>
                <c:pt idx="45">
                  <c:v>11.013828735492948</c:v>
                </c:pt>
                <c:pt idx="46">
                  <c:v>8.2843475258316506</c:v>
                </c:pt>
                <c:pt idx="47">
                  <c:v>5.5389443424473299</c:v>
                </c:pt>
                <c:pt idx="48">
                  <c:v>2.7775263071599339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D-462B-A0F8-7842C3C021EA}"/>
            </c:ext>
          </c:extLst>
        </c:ser>
        <c:ser>
          <c:idx val="1"/>
          <c:order val="1"/>
          <c:tx>
            <c:strRef>
              <c:f>'Part 3'!$D$6</c:f>
              <c:strCache>
                <c:ptCount val="1"/>
                <c:pt idx="0">
                  <c:v>Principle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'Part 3'!$D$7:$D$55</c:f>
              <c:numCache>
                <c:formatCode>_("$"* #,##0.00_);_("$"* \(#,##0.00\);_("$"* "-"??_);_(@_)</c:formatCode>
                <c:ptCount val="49"/>
                <c:pt idx="0">
                  <c:v>0</c:v>
                </c:pt>
                <c:pt idx="1">
                  <c:v>362.25822658219141</c:v>
                </c:pt>
                <c:pt idx="2">
                  <c:v>364.37139957058753</c:v>
                </c:pt>
                <c:pt idx="3">
                  <c:v>366.49689940141599</c:v>
                </c:pt>
                <c:pt idx="4">
                  <c:v>368.63479798125758</c:v>
                </c:pt>
                <c:pt idx="5">
                  <c:v>370.78516763614823</c:v>
                </c:pt>
                <c:pt idx="6">
                  <c:v>372.94808111402574</c:v>
                </c:pt>
                <c:pt idx="7">
                  <c:v>375.12361158719091</c:v>
                </c:pt>
                <c:pt idx="8">
                  <c:v>377.31183265478285</c:v>
                </c:pt>
                <c:pt idx="9">
                  <c:v>379.51281834526912</c:v>
                </c:pt>
                <c:pt idx="10">
                  <c:v>381.72664311894982</c:v>
                </c:pt>
                <c:pt idx="11">
                  <c:v>383.95338187047702</c:v>
                </c:pt>
                <c:pt idx="12">
                  <c:v>386.19310993138816</c:v>
                </c:pt>
                <c:pt idx="13">
                  <c:v>388.44590307265457</c:v>
                </c:pt>
                <c:pt idx="14">
                  <c:v>390.71183750724504</c:v>
                </c:pt>
                <c:pt idx="15">
                  <c:v>392.99098989270396</c:v>
                </c:pt>
                <c:pt idx="16">
                  <c:v>395.28343733374476</c:v>
                </c:pt>
                <c:pt idx="17">
                  <c:v>397.58925738485829</c:v>
                </c:pt>
                <c:pt idx="18">
                  <c:v>399.90852805293662</c:v>
                </c:pt>
                <c:pt idx="19">
                  <c:v>402.24132779991209</c:v>
                </c:pt>
                <c:pt idx="20">
                  <c:v>404.58773554541153</c:v>
                </c:pt>
                <c:pt idx="21">
                  <c:v>406.94783066942648</c:v>
                </c:pt>
                <c:pt idx="22">
                  <c:v>409.32169301499812</c:v>
                </c:pt>
                <c:pt idx="23">
                  <c:v>411.70940289091891</c:v>
                </c:pt>
                <c:pt idx="24">
                  <c:v>414.1110410744493</c:v>
                </c:pt>
                <c:pt idx="25">
                  <c:v>416.52668881405026</c:v>
                </c:pt>
                <c:pt idx="26">
                  <c:v>418.95642783213219</c:v>
                </c:pt>
                <c:pt idx="27">
                  <c:v>421.40034032781966</c:v>
                </c:pt>
                <c:pt idx="28">
                  <c:v>423.85850897973194</c:v>
                </c:pt>
                <c:pt idx="29">
                  <c:v>426.33101694878036</c:v>
                </c:pt>
                <c:pt idx="30">
                  <c:v>428.81794788098159</c:v>
                </c:pt>
                <c:pt idx="31">
                  <c:v>431.31938591028734</c:v>
                </c:pt>
                <c:pt idx="32">
                  <c:v>433.83541566143066</c:v>
                </c:pt>
                <c:pt idx="33">
                  <c:v>436.36612225278901</c:v>
                </c:pt>
                <c:pt idx="34">
                  <c:v>438.91159129926359</c:v>
                </c:pt>
                <c:pt idx="35">
                  <c:v>441.47190891517596</c:v>
                </c:pt>
                <c:pt idx="36">
                  <c:v>444.04716171718115</c:v>
                </c:pt>
                <c:pt idx="37">
                  <c:v>446.63743682719809</c:v>
                </c:pt>
                <c:pt idx="38">
                  <c:v>449.24282187535675</c:v>
                </c:pt>
                <c:pt idx="39">
                  <c:v>451.86340500296296</c:v>
                </c:pt>
                <c:pt idx="40">
                  <c:v>454.49927486548023</c:v>
                </c:pt>
                <c:pt idx="41">
                  <c:v>457.15052063552889</c:v>
                </c:pt>
                <c:pt idx="42">
                  <c:v>459.81723200590284</c:v>
                </c:pt>
                <c:pt idx="43">
                  <c:v>462.49949919260393</c:v>
                </c:pt>
                <c:pt idx="44">
                  <c:v>465.19741293789411</c:v>
                </c:pt>
                <c:pt idx="45">
                  <c:v>467.91106451336515</c:v>
                </c:pt>
                <c:pt idx="46">
                  <c:v>470.64054572302643</c:v>
                </c:pt>
                <c:pt idx="47">
                  <c:v>473.38594890641076</c:v>
                </c:pt>
                <c:pt idx="48">
                  <c:v>476.14736694169818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D-462B-A0F8-7842C3C02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5495264"/>
        <c:axId val="1245505824"/>
      </c:barChart>
      <c:catAx>
        <c:axId val="1245495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505824"/>
        <c:crosses val="autoZero"/>
        <c:auto val="1"/>
        <c:lblAlgn val="ctr"/>
        <c:lblOffset val="100"/>
        <c:noMultiLvlLbl val="0"/>
      </c:catAx>
      <c:valAx>
        <c:axId val="12455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49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FBAEBC-8C8C-40DD-A2A3-DD3299E0EF13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D96592-9AD8-B004-3814-288D3725D3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39A3-08BB-4417-8047-9C81E8C70355}">
  <dimension ref="A1:I72"/>
  <sheetViews>
    <sheetView tabSelected="1" workbookViewId="0">
      <pane ySplit="6" topLeftCell="A7" activePane="bottomLeft" state="frozen"/>
      <selection pane="bottomLeft" activeCell="I3" sqref="I3"/>
    </sheetView>
  </sheetViews>
  <sheetFormatPr defaultRowHeight="14.5" x14ac:dyDescent="0.35"/>
  <cols>
    <col min="1" max="1" width="9.6328125" bestFit="1" customWidth="1"/>
    <col min="2" max="2" width="11.26953125" bestFit="1" customWidth="1"/>
    <col min="3" max="3" width="10.1796875" bestFit="1" customWidth="1"/>
    <col min="4" max="5" width="11.1796875" bestFit="1" customWidth="1"/>
    <col min="6" max="6" width="9.7265625" bestFit="1" customWidth="1"/>
    <col min="8" max="8" width="8.7265625" style="15"/>
    <col min="9" max="9" width="14.08984375" bestFit="1" customWidth="1"/>
  </cols>
  <sheetData>
    <row r="1" spans="1:9" x14ac:dyDescent="0.35">
      <c r="A1" t="s">
        <v>33</v>
      </c>
      <c r="B1" s="2">
        <v>30900</v>
      </c>
      <c r="D1" t="s">
        <v>4</v>
      </c>
      <c r="E1">
        <f>B2*B3</f>
        <v>60</v>
      </c>
      <c r="F1" t="s">
        <v>21</v>
      </c>
      <c r="H1" s="15" t="s">
        <v>22</v>
      </c>
      <c r="I1" t="s">
        <v>23</v>
      </c>
    </row>
    <row r="2" spans="1:9" x14ac:dyDescent="0.35">
      <c r="A2" t="s">
        <v>1</v>
      </c>
      <c r="B2">
        <v>5</v>
      </c>
      <c r="D2" t="s">
        <v>5</v>
      </c>
      <c r="E2" s="9">
        <f>PMT(B4/B3,E1,-B1)</f>
        <v>572.56327456620011</v>
      </c>
      <c r="F2" s="14">
        <v>600</v>
      </c>
      <c r="H2" s="15" t="s">
        <v>24</v>
      </c>
      <c r="I2">
        <v>2024</v>
      </c>
    </row>
    <row r="3" spans="1:9" x14ac:dyDescent="0.35">
      <c r="A3" t="s">
        <v>2</v>
      </c>
      <c r="B3">
        <v>12</v>
      </c>
      <c r="D3" t="s">
        <v>6</v>
      </c>
      <c r="E3" s="8">
        <f>E2*E1</f>
        <v>34353.796473972005</v>
      </c>
      <c r="H3" s="15" t="s">
        <v>25</v>
      </c>
      <c r="I3" s="16" t="s">
        <v>26</v>
      </c>
    </row>
    <row r="4" spans="1:9" x14ac:dyDescent="0.35">
      <c r="A4" t="s">
        <v>3</v>
      </c>
      <c r="B4" s="10">
        <v>4.2500000000000003E-2</v>
      </c>
      <c r="D4" t="s">
        <v>7</v>
      </c>
      <c r="E4" s="8">
        <f>E3-B1</f>
        <v>3453.7964739720046</v>
      </c>
      <c r="H4" s="15" t="s">
        <v>24</v>
      </c>
      <c r="I4">
        <v>2024</v>
      </c>
    </row>
    <row r="6" spans="1:9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9" x14ac:dyDescent="0.35">
      <c r="A7" s="6">
        <v>0</v>
      </c>
      <c r="B7" s="9">
        <v>0</v>
      </c>
      <c r="C7" s="1">
        <v>0</v>
      </c>
      <c r="D7" s="9">
        <v>0</v>
      </c>
      <c r="E7" s="1">
        <f>B1</f>
        <v>30900</v>
      </c>
    </row>
    <row r="8" spans="1:9" x14ac:dyDescent="0.35">
      <c r="A8" s="6">
        <f>A7+1</f>
        <v>1</v>
      </c>
      <c r="B8" s="9">
        <f>E$2</f>
        <v>572.56327456620011</v>
      </c>
      <c r="C8" s="1">
        <f>E7*(B$4/B$3)</f>
        <v>109.43750000000001</v>
      </c>
      <c r="D8" s="9">
        <f>B8-C8</f>
        <v>463.12577456620011</v>
      </c>
      <c r="E8" s="1">
        <f>E7-D8</f>
        <v>30436.874225433799</v>
      </c>
    </row>
    <row r="9" spans="1:9" x14ac:dyDescent="0.35">
      <c r="A9" s="6">
        <f t="shared" ref="A9:A55" si="0">A8+1</f>
        <v>2</v>
      </c>
      <c r="B9" s="9">
        <f t="shared" ref="B9:B55" si="1">E$2</f>
        <v>572.56327456620011</v>
      </c>
      <c r="C9" s="1">
        <f t="shared" ref="C9:C55" si="2">E8*(B$4/B$3)</f>
        <v>107.79726288174471</v>
      </c>
      <c r="D9" s="9">
        <f t="shared" ref="D9:D55" si="3">B9-C9</f>
        <v>464.76601168445541</v>
      </c>
      <c r="E9" s="1">
        <f t="shared" ref="E9:E55" si="4">E8-D9</f>
        <v>29972.108213749343</v>
      </c>
    </row>
    <row r="10" spans="1:9" x14ac:dyDescent="0.35">
      <c r="A10" s="6">
        <f t="shared" si="0"/>
        <v>3</v>
      </c>
      <c r="B10" s="9">
        <f t="shared" si="1"/>
        <v>572.56327456620011</v>
      </c>
      <c r="C10" s="1">
        <f t="shared" si="2"/>
        <v>106.15121659036227</v>
      </c>
      <c r="D10" s="9">
        <f t="shared" si="3"/>
        <v>466.41205797583785</v>
      </c>
      <c r="E10" s="1">
        <f t="shared" si="4"/>
        <v>29505.696155773505</v>
      </c>
    </row>
    <row r="11" spans="1:9" x14ac:dyDescent="0.35">
      <c r="A11" s="6">
        <f t="shared" si="0"/>
        <v>4</v>
      </c>
      <c r="B11" s="9">
        <f t="shared" si="1"/>
        <v>572.56327456620011</v>
      </c>
      <c r="C11" s="1">
        <f t="shared" si="2"/>
        <v>104.49934055169784</v>
      </c>
      <c r="D11" s="9">
        <f t="shared" si="3"/>
        <v>468.06393401450225</v>
      </c>
      <c r="E11" s="1">
        <f t="shared" si="4"/>
        <v>29037.632221759002</v>
      </c>
    </row>
    <row r="12" spans="1:9" x14ac:dyDescent="0.35">
      <c r="A12" s="6">
        <f t="shared" si="0"/>
        <v>5</v>
      </c>
      <c r="B12" s="9">
        <f t="shared" si="1"/>
        <v>572.56327456620011</v>
      </c>
      <c r="C12" s="1">
        <f t="shared" si="2"/>
        <v>102.84161411872981</v>
      </c>
      <c r="D12" s="9">
        <f t="shared" si="3"/>
        <v>469.7216604474703</v>
      </c>
      <c r="E12" s="1">
        <f t="shared" si="4"/>
        <v>28567.910561311532</v>
      </c>
    </row>
    <row r="13" spans="1:9" x14ac:dyDescent="0.35">
      <c r="A13" s="6">
        <f t="shared" si="0"/>
        <v>6</v>
      </c>
      <c r="B13" s="9">
        <f t="shared" si="1"/>
        <v>572.56327456620011</v>
      </c>
      <c r="C13" s="1">
        <f t="shared" si="2"/>
        <v>101.17801657131169</v>
      </c>
      <c r="D13" s="9">
        <f t="shared" si="3"/>
        <v>471.38525799488843</v>
      </c>
      <c r="E13" s="1">
        <f t="shared" si="4"/>
        <v>28096.525303316645</v>
      </c>
    </row>
    <row r="14" spans="1:9" x14ac:dyDescent="0.35">
      <c r="A14" s="6">
        <f t="shared" si="0"/>
        <v>7</v>
      </c>
      <c r="B14" s="9">
        <f t="shared" si="1"/>
        <v>572.56327456620011</v>
      </c>
      <c r="C14" s="1">
        <f t="shared" si="2"/>
        <v>99.508527115913125</v>
      </c>
      <c r="D14" s="9">
        <f t="shared" si="3"/>
        <v>473.05474745028698</v>
      </c>
      <c r="E14" s="1">
        <f t="shared" si="4"/>
        <v>27623.470555866359</v>
      </c>
    </row>
    <row r="15" spans="1:9" x14ac:dyDescent="0.35">
      <c r="A15" s="6">
        <f t="shared" si="0"/>
        <v>8</v>
      </c>
      <c r="B15" s="9">
        <f t="shared" si="1"/>
        <v>572.56327456620011</v>
      </c>
      <c r="C15" s="1">
        <f t="shared" si="2"/>
        <v>97.833124885360036</v>
      </c>
      <c r="D15" s="9">
        <f t="shared" si="3"/>
        <v>474.7301496808401</v>
      </c>
      <c r="E15" s="1">
        <f t="shared" si="4"/>
        <v>27148.74040618552</v>
      </c>
    </row>
    <row r="16" spans="1:9" x14ac:dyDescent="0.35">
      <c r="A16" s="6">
        <f t="shared" si="0"/>
        <v>9</v>
      </c>
      <c r="B16" s="9">
        <f t="shared" si="1"/>
        <v>572.56327456620011</v>
      </c>
      <c r="C16" s="1">
        <f t="shared" si="2"/>
        <v>96.151788938573716</v>
      </c>
      <c r="D16" s="9">
        <f t="shared" si="3"/>
        <v>476.4114856276264</v>
      </c>
      <c r="E16" s="1">
        <f t="shared" si="4"/>
        <v>26672.328920557895</v>
      </c>
    </row>
    <row r="17" spans="1:5" x14ac:dyDescent="0.35">
      <c r="A17" s="6">
        <f t="shared" si="0"/>
        <v>10</v>
      </c>
      <c r="B17" s="9">
        <f t="shared" si="1"/>
        <v>572.56327456620011</v>
      </c>
      <c r="C17" s="1">
        <f t="shared" si="2"/>
        <v>94.464498260309213</v>
      </c>
      <c r="D17" s="9">
        <f t="shared" si="3"/>
        <v>478.09877630589091</v>
      </c>
      <c r="E17" s="1">
        <f t="shared" si="4"/>
        <v>26194.230144252004</v>
      </c>
    </row>
    <row r="18" spans="1:5" x14ac:dyDescent="0.35">
      <c r="A18" s="6">
        <f t="shared" si="0"/>
        <v>11</v>
      </c>
      <c r="B18" s="9">
        <f t="shared" si="1"/>
        <v>572.56327456620011</v>
      </c>
      <c r="C18" s="1">
        <f t="shared" si="2"/>
        <v>92.771231760892519</v>
      </c>
      <c r="D18" s="9">
        <f t="shared" si="3"/>
        <v>479.79204280530757</v>
      </c>
      <c r="E18" s="1">
        <f t="shared" si="4"/>
        <v>25714.438101446696</v>
      </c>
    </row>
    <row r="19" spans="1:5" x14ac:dyDescent="0.35">
      <c r="A19" s="6">
        <f t="shared" si="0"/>
        <v>12</v>
      </c>
      <c r="B19" s="9">
        <f t="shared" si="1"/>
        <v>572.56327456620011</v>
      </c>
      <c r="C19" s="1">
        <f t="shared" si="2"/>
        <v>91.071968275957062</v>
      </c>
      <c r="D19" s="9">
        <f t="shared" si="3"/>
        <v>481.49130629024307</v>
      </c>
      <c r="E19" s="1">
        <f t="shared" si="4"/>
        <v>25232.946795156455</v>
      </c>
    </row>
    <row r="20" spans="1:5" x14ac:dyDescent="0.35">
      <c r="A20" s="6">
        <f t="shared" si="0"/>
        <v>13</v>
      </c>
      <c r="B20" s="9">
        <f t="shared" si="1"/>
        <v>572.56327456620011</v>
      </c>
      <c r="C20" s="1">
        <f t="shared" si="2"/>
        <v>89.366686566179112</v>
      </c>
      <c r="D20" s="9">
        <f t="shared" si="3"/>
        <v>483.19658800002099</v>
      </c>
      <c r="E20" s="1">
        <f t="shared" si="4"/>
        <v>24749.750207156434</v>
      </c>
    </row>
    <row r="21" spans="1:5" x14ac:dyDescent="0.35">
      <c r="A21" s="6">
        <f t="shared" si="0"/>
        <v>14</v>
      </c>
      <c r="B21" s="9">
        <f t="shared" si="1"/>
        <v>572.56327456620011</v>
      </c>
      <c r="C21" s="1">
        <f t="shared" si="2"/>
        <v>87.655365317012382</v>
      </c>
      <c r="D21" s="9">
        <f t="shared" si="3"/>
        <v>484.9079092491877</v>
      </c>
      <c r="E21" s="1">
        <f t="shared" si="4"/>
        <v>24264.842297907246</v>
      </c>
    </row>
    <row r="22" spans="1:5" x14ac:dyDescent="0.35">
      <c r="A22" s="6">
        <f t="shared" si="0"/>
        <v>15</v>
      </c>
      <c r="B22" s="9">
        <f t="shared" si="1"/>
        <v>572.56327456620011</v>
      </c>
      <c r="C22" s="1">
        <f t="shared" si="2"/>
        <v>85.937983138421501</v>
      </c>
      <c r="D22" s="9">
        <f t="shared" si="3"/>
        <v>486.62529142777862</v>
      </c>
      <c r="E22" s="1">
        <f t="shared" si="4"/>
        <v>23778.217006479466</v>
      </c>
    </row>
    <row r="23" spans="1:5" x14ac:dyDescent="0.35">
      <c r="A23" s="6">
        <f t="shared" si="0"/>
        <v>16</v>
      </c>
      <c r="B23" s="9">
        <f t="shared" si="1"/>
        <v>572.56327456620011</v>
      </c>
      <c r="C23" s="1">
        <f t="shared" si="2"/>
        <v>84.214518564614778</v>
      </c>
      <c r="D23" s="9">
        <f t="shared" si="3"/>
        <v>488.34875600158534</v>
      </c>
      <c r="E23" s="1">
        <f t="shared" si="4"/>
        <v>23289.868250477881</v>
      </c>
    </row>
    <row r="24" spans="1:5" x14ac:dyDescent="0.35">
      <c r="A24" s="6">
        <f t="shared" si="0"/>
        <v>17</v>
      </c>
      <c r="B24" s="9">
        <f t="shared" si="1"/>
        <v>572.56327456620011</v>
      </c>
      <c r="C24" s="1">
        <f t="shared" si="2"/>
        <v>82.484950053775833</v>
      </c>
      <c r="D24" s="9">
        <f t="shared" si="3"/>
        <v>490.07832451242427</v>
      </c>
      <c r="E24" s="1">
        <f t="shared" si="4"/>
        <v>22799.789925965455</v>
      </c>
    </row>
    <row r="25" spans="1:5" x14ac:dyDescent="0.35">
      <c r="A25" s="6">
        <f t="shared" si="0"/>
        <v>18</v>
      </c>
      <c r="B25" s="9">
        <f t="shared" si="1"/>
        <v>572.56327456620011</v>
      </c>
      <c r="C25" s="1">
        <f t="shared" si="2"/>
        <v>80.749255987794328</v>
      </c>
      <c r="D25" s="9">
        <f t="shared" si="3"/>
        <v>491.81401857840581</v>
      </c>
      <c r="E25" s="1">
        <f t="shared" si="4"/>
        <v>22307.975907387048</v>
      </c>
    </row>
    <row r="26" spans="1:5" x14ac:dyDescent="0.35">
      <c r="A26" s="6">
        <f t="shared" si="0"/>
        <v>19</v>
      </c>
      <c r="B26" s="9">
        <f t="shared" si="1"/>
        <v>572.56327456620011</v>
      </c>
      <c r="C26" s="1">
        <f t="shared" si="2"/>
        <v>79.007414671995804</v>
      </c>
      <c r="D26" s="9">
        <f t="shared" si="3"/>
        <v>493.55585989420433</v>
      </c>
      <c r="E26" s="1">
        <f t="shared" si="4"/>
        <v>21814.420047492844</v>
      </c>
    </row>
    <row r="27" spans="1:5" x14ac:dyDescent="0.35">
      <c r="A27" s="6">
        <f t="shared" si="0"/>
        <v>20</v>
      </c>
      <c r="B27" s="9">
        <f t="shared" si="1"/>
        <v>572.56327456620011</v>
      </c>
      <c r="C27" s="1">
        <f t="shared" si="2"/>
        <v>77.259404334870496</v>
      </c>
      <c r="D27" s="9">
        <f t="shared" si="3"/>
        <v>495.3038702313296</v>
      </c>
      <c r="E27" s="1">
        <f t="shared" si="4"/>
        <v>21319.116177261516</v>
      </c>
    </row>
    <row r="28" spans="1:5" x14ac:dyDescent="0.35">
      <c r="A28" s="6">
        <f t="shared" si="0"/>
        <v>21</v>
      </c>
      <c r="B28" s="9">
        <f t="shared" si="1"/>
        <v>572.56327456620011</v>
      </c>
      <c r="C28" s="1">
        <f t="shared" si="2"/>
        <v>75.505203127801209</v>
      </c>
      <c r="D28" s="9">
        <f t="shared" si="3"/>
        <v>497.05807143839888</v>
      </c>
      <c r="E28" s="1">
        <f t="shared" si="4"/>
        <v>20822.058105823118</v>
      </c>
    </row>
    <row r="29" spans="1:5" x14ac:dyDescent="0.35">
      <c r="A29" s="6">
        <f t="shared" si="0"/>
        <v>22</v>
      </c>
      <c r="B29" s="9">
        <f t="shared" si="1"/>
        <v>572.56327456620011</v>
      </c>
      <c r="C29" s="1">
        <f t="shared" si="2"/>
        <v>73.744789124790216</v>
      </c>
      <c r="D29" s="9">
        <f t="shared" si="3"/>
        <v>498.8184854414099</v>
      </c>
      <c r="E29" s="1">
        <f t="shared" si="4"/>
        <v>20323.239620381708</v>
      </c>
    </row>
    <row r="30" spans="1:5" x14ac:dyDescent="0.35">
      <c r="A30" s="6">
        <f t="shared" si="0"/>
        <v>23</v>
      </c>
      <c r="B30" s="9">
        <f t="shared" si="1"/>
        <v>572.56327456620011</v>
      </c>
      <c r="C30" s="1">
        <f t="shared" si="2"/>
        <v>71.978140322185226</v>
      </c>
      <c r="D30" s="9">
        <f t="shared" si="3"/>
        <v>500.58513424401485</v>
      </c>
      <c r="E30" s="1">
        <f t="shared" si="4"/>
        <v>19822.654486137693</v>
      </c>
    </row>
    <row r="31" spans="1:5" x14ac:dyDescent="0.35">
      <c r="A31" s="6">
        <f t="shared" si="0"/>
        <v>24</v>
      </c>
      <c r="B31" s="9">
        <f t="shared" si="1"/>
        <v>572.56327456620011</v>
      </c>
      <c r="C31" s="1">
        <f t="shared" si="2"/>
        <v>70.205234638404335</v>
      </c>
      <c r="D31" s="9">
        <f t="shared" si="3"/>
        <v>502.35803992779574</v>
      </c>
      <c r="E31" s="1">
        <f t="shared" si="4"/>
        <v>19320.296446209897</v>
      </c>
    </row>
    <row r="32" spans="1:5" x14ac:dyDescent="0.35">
      <c r="A32" s="6">
        <f t="shared" si="0"/>
        <v>25</v>
      </c>
      <c r="B32" s="9">
        <f t="shared" si="1"/>
        <v>572.56327456620011</v>
      </c>
      <c r="C32" s="1">
        <f t="shared" si="2"/>
        <v>68.426049913660052</v>
      </c>
      <c r="D32" s="9">
        <f t="shared" si="3"/>
        <v>504.13722465254006</v>
      </c>
      <c r="E32" s="1">
        <f t="shared" si="4"/>
        <v>18816.159221557358</v>
      </c>
    </row>
    <row r="33" spans="1:5" x14ac:dyDescent="0.35">
      <c r="A33" s="6">
        <f t="shared" si="0"/>
        <v>26</v>
      </c>
      <c r="B33" s="9">
        <f t="shared" si="1"/>
        <v>572.56327456620011</v>
      </c>
      <c r="C33" s="1">
        <f t="shared" si="2"/>
        <v>66.640563909682314</v>
      </c>
      <c r="D33" s="9">
        <f t="shared" si="3"/>
        <v>505.92271065651778</v>
      </c>
      <c r="E33" s="1">
        <f t="shared" si="4"/>
        <v>18310.236510900839</v>
      </c>
    </row>
    <row r="34" spans="1:5" x14ac:dyDescent="0.35">
      <c r="A34" s="6">
        <f t="shared" si="0"/>
        <v>27</v>
      </c>
      <c r="B34" s="9">
        <f t="shared" si="1"/>
        <v>572.56327456620011</v>
      </c>
      <c r="C34" s="1">
        <f t="shared" si="2"/>
        <v>64.84875430944048</v>
      </c>
      <c r="D34" s="9">
        <f t="shared" si="3"/>
        <v>507.71452025675961</v>
      </c>
      <c r="E34" s="1">
        <f t="shared" si="4"/>
        <v>17802.52199064408</v>
      </c>
    </row>
    <row r="35" spans="1:5" x14ac:dyDescent="0.35">
      <c r="A35" s="6">
        <f t="shared" si="0"/>
        <v>28</v>
      </c>
      <c r="B35" s="9">
        <f t="shared" si="1"/>
        <v>572.56327456620011</v>
      </c>
      <c r="C35" s="1">
        <f t="shared" si="2"/>
        <v>63.050598716864457</v>
      </c>
      <c r="D35" s="9">
        <f t="shared" si="3"/>
        <v>509.51267584933566</v>
      </c>
      <c r="E35" s="1">
        <f t="shared" si="4"/>
        <v>17293.009314794745</v>
      </c>
    </row>
    <row r="36" spans="1:5" x14ac:dyDescent="0.35">
      <c r="A36" s="6">
        <f t="shared" si="0"/>
        <v>29</v>
      </c>
      <c r="B36" s="9">
        <f t="shared" si="1"/>
        <v>572.56327456620011</v>
      </c>
      <c r="C36" s="1">
        <f t="shared" si="2"/>
        <v>61.246074656564723</v>
      </c>
      <c r="D36" s="9">
        <f t="shared" si="3"/>
        <v>511.31719990963541</v>
      </c>
      <c r="E36" s="1">
        <f t="shared" si="4"/>
        <v>16781.692114885111</v>
      </c>
    </row>
    <row r="37" spans="1:5" x14ac:dyDescent="0.35">
      <c r="A37" s="6">
        <f t="shared" si="0"/>
        <v>30</v>
      </c>
      <c r="B37" s="9">
        <f t="shared" si="1"/>
        <v>572.56327456620011</v>
      </c>
      <c r="C37" s="1">
        <f t="shared" si="2"/>
        <v>59.435159573551438</v>
      </c>
      <c r="D37" s="9">
        <f t="shared" si="3"/>
        <v>513.12811499264865</v>
      </c>
      <c r="E37" s="1">
        <f t="shared" si="4"/>
        <v>16268.563999892462</v>
      </c>
    </row>
    <row r="38" spans="1:5" x14ac:dyDescent="0.35">
      <c r="A38" s="6">
        <f t="shared" si="0"/>
        <v>31</v>
      </c>
      <c r="B38" s="9">
        <f t="shared" si="1"/>
        <v>572.56327456620011</v>
      </c>
      <c r="C38" s="1">
        <f t="shared" si="2"/>
        <v>57.617830832952471</v>
      </c>
      <c r="D38" s="9">
        <f t="shared" si="3"/>
        <v>514.94544373324766</v>
      </c>
      <c r="E38" s="1">
        <f t="shared" si="4"/>
        <v>15753.618556159214</v>
      </c>
    </row>
    <row r="39" spans="1:5" x14ac:dyDescent="0.35">
      <c r="A39" s="6">
        <f t="shared" si="0"/>
        <v>32</v>
      </c>
      <c r="B39" s="9">
        <f t="shared" si="1"/>
        <v>572.56327456620011</v>
      </c>
      <c r="C39" s="1">
        <f t="shared" si="2"/>
        <v>55.794065719730554</v>
      </c>
      <c r="D39" s="9">
        <f t="shared" si="3"/>
        <v>516.76920884646961</v>
      </c>
      <c r="E39" s="1">
        <f t="shared" si="4"/>
        <v>15236.849347312744</v>
      </c>
    </row>
    <row r="40" spans="1:5" x14ac:dyDescent="0.35">
      <c r="A40" s="6">
        <f t="shared" si="0"/>
        <v>33</v>
      </c>
      <c r="B40" s="9">
        <f t="shared" si="1"/>
        <v>572.56327456620011</v>
      </c>
      <c r="C40" s="1">
        <f t="shared" si="2"/>
        <v>53.963841438399307</v>
      </c>
      <c r="D40" s="9">
        <f t="shared" si="3"/>
        <v>518.59943312780081</v>
      </c>
      <c r="E40" s="1">
        <f t="shared" si="4"/>
        <v>14718.249914184942</v>
      </c>
    </row>
    <row r="41" spans="1:5" x14ac:dyDescent="0.35">
      <c r="A41" s="6">
        <f t="shared" si="0"/>
        <v>34</v>
      </c>
      <c r="B41" s="9">
        <f t="shared" si="1"/>
        <v>572.56327456620011</v>
      </c>
      <c r="C41" s="1">
        <f t="shared" si="2"/>
        <v>52.127135112738337</v>
      </c>
      <c r="D41" s="9">
        <f t="shared" si="3"/>
        <v>520.43613945346181</v>
      </c>
      <c r="E41" s="1">
        <f t="shared" si="4"/>
        <v>14197.813774731479</v>
      </c>
    </row>
    <row r="42" spans="1:5" x14ac:dyDescent="0.35">
      <c r="A42" s="6">
        <f t="shared" si="0"/>
        <v>35</v>
      </c>
      <c r="B42" s="9">
        <f t="shared" si="1"/>
        <v>572.56327456620011</v>
      </c>
      <c r="C42" s="1">
        <f t="shared" si="2"/>
        <v>50.283923785507326</v>
      </c>
      <c r="D42" s="9">
        <f t="shared" si="3"/>
        <v>522.27935078069277</v>
      </c>
      <c r="E42" s="1">
        <f t="shared" si="4"/>
        <v>13675.534423950787</v>
      </c>
    </row>
    <row r="43" spans="1:5" x14ac:dyDescent="0.35">
      <c r="A43" s="6">
        <f t="shared" si="0"/>
        <v>36</v>
      </c>
      <c r="B43" s="9">
        <f t="shared" si="1"/>
        <v>572.56327456620011</v>
      </c>
      <c r="C43" s="1">
        <f t="shared" si="2"/>
        <v>48.434184418159042</v>
      </c>
      <c r="D43" s="9">
        <f t="shared" si="3"/>
        <v>524.12909014804109</v>
      </c>
      <c r="E43" s="1">
        <f t="shared" si="4"/>
        <v>13151.405333802746</v>
      </c>
    </row>
    <row r="44" spans="1:5" x14ac:dyDescent="0.35">
      <c r="A44" s="6">
        <f t="shared" si="0"/>
        <v>37</v>
      </c>
      <c r="B44" s="9">
        <f t="shared" si="1"/>
        <v>572.56327456620011</v>
      </c>
      <c r="C44" s="1">
        <f t="shared" si="2"/>
        <v>46.577893890551394</v>
      </c>
      <c r="D44" s="9">
        <f t="shared" si="3"/>
        <v>525.98538067564868</v>
      </c>
      <c r="E44" s="1">
        <f t="shared" si="4"/>
        <v>12625.419953127097</v>
      </c>
    </row>
    <row r="45" spans="1:5" x14ac:dyDescent="0.35">
      <c r="A45" s="6">
        <f t="shared" si="0"/>
        <v>38</v>
      </c>
      <c r="B45" s="9">
        <f t="shared" si="1"/>
        <v>572.56327456620011</v>
      </c>
      <c r="C45" s="1">
        <f t="shared" si="2"/>
        <v>44.715029000658468</v>
      </c>
      <c r="D45" s="9">
        <f t="shared" si="3"/>
        <v>527.84824556554167</v>
      </c>
      <c r="E45" s="1">
        <f t="shared" si="4"/>
        <v>12097.571707561556</v>
      </c>
    </row>
    <row r="46" spans="1:5" x14ac:dyDescent="0.35">
      <c r="A46" s="6">
        <f t="shared" si="0"/>
        <v>39</v>
      </c>
      <c r="B46" s="9">
        <f t="shared" si="1"/>
        <v>572.56327456620011</v>
      </c>
      <c r="C46" s="1">
        <f t="shared" si="2"/>
        <v>42.845566464280516</v>
      </c>
      <c r="D46" s="9">
        <f t="shared" si="3"/>
        <v>529.71770810191958</v>
      </c>
      <c r="E46" s="1">
        <f t="shared" si="4"/>
        <v>11567.853999459636</v>
      </c>
    </row>
    <row r="47" spans="1:5" x14ac:dyDescent="0.35">
      <c r="A47" s="6">
        <f t="shared" si="0"/>
        <v>40</v>
      </c>
      <c r="B47" s="9">
        <f t="shared" si="1"/>
        <v>572.56327456620011</v>
      </c>
      <c r="C47" s="1">
        <f t="shared" si="2"/>
        <v>40.969482914752881</v>
      </c>
      <c r="D47" s="9">
        <f t="shared" si="3"/>
        <v>531.59379165144719</v>
      </c>
      <c r="E47" s="1">
        <f t="shared" si="4"/>
        <v>11036.260207808189</v>
      </c>
    </row>
    <row r="48" spans="1:5" x14ac:dyDescent="0.35">
      <c r="A48" s="6">
        <f t="shared" si="0"/>
        <v>41</v>
      </c>
      <c r="B48" s="9">
        <f t="shared" si="1"/>
        <v>572.56327456620011</v>
      </c>
      <c r="C48" s="1">
        <f t="shared" si="2"/>
        <v>39.086754902654008</v>
      </c>
      <c r="D48" s="9">
        <f t="shared" si="3"/>
        <v>533.47651966354613</v>
      </c>
      <c r="E48" s="1">
        <f t="shared" si="4"/>
        <v>10502.783688144644</v>
      </c>
    </row>
    <row r="49" spans="1:5" x14ac:dyDescent="0.35">
      <c r="A49" s="6">
        <f t="shared" si="0"/>
        <v>42</v>
      </c>
      <c r="B49" s="9">
        <f t="shared" si="1"/>
        <v>572.56327456620011</v>
      </c>
      <c r="C49" s="1">
        <f t="shared" si="2"/>
        <v>37.197358895512281</v>
      </c>
      <c r="D49" s="9">
        <f t="shared" si="3"/>
        <v>535.36591567068785</v>
      </c>
      <c r="E49" s="1">
        <f t="shared" si="4"/>
        <v>9967.4177724739566</v>
      </c>
    </row>
    <row r="50" spans="1:5" x14ac:dyDescent="0.35">
      <c r="A50" s="6">
        <f t="shared" si="0"/>
        <v>43</v>
      </c>
      <c r="B50" s="9">
        <f t="shared" si="1"/>
        <v>572.56327456620011</v>
      </c>
      <c r="C50" s="1">
        <f t="shared" si="2"/>
        <v>35.30127127751193</v>
      </c>
      <c r="D50" s="9">
        <f t="shared" si="3"/>
        <v>537.26200328868822</v>
      </c>
      <c r="E50" s="1">
        <f t="shared" si="4"/>
        <v>9430.1557691852686</v>
      </c>
    </row>
    <row r="51" spans="1:5" x14ac:dyDescent="0.35">
      <c r="A51" s="6">
        <f t="shared" si="0"/>
        <v>44</v>
      </c>
      <c r="B51" s="9">
        <f t="shared" si="1"/>
        <v>572.56327456620011</v>
      </c>
      <c r="C51" s="1">
        <f t="shared" si="2"/>
        <v>33.398468349197827</v>
      </c>
      <c r="D51" s="9">
        <f t="shared" si="3"/>
        <v>539.16480621700225</v>
      </c>
      <c r="E51" s="1">
        <f t="shared" si="4"/>
        <v>8890.9909629682661</v>
      </c>
    </row>
    <row r="52" spans="1:5" x14ac:dyDescent="0.35">
      <c r="A52" s="6">
        <f t="shared" si="0"/>
        <v>45</v>
      </c>
      <c r="B52" s="9">
        <f t="shared" si="1"/>
        <v>572.56327456620011</v>
      </c>
      <c r="C52" s="1">
        <f t="shared" si="2"/>
        <v>31.488926327179279</v>
      </c>
      <c r="D52" s="9">
        <f t="shared" si="3"/>
        <v>541.07434823902088</v>
      </c>
      <c r="E52" s="1">
        <f t="shared" si="4"/>
        <v>8349.9166147292453</v>
      </c>
    </row>
    <row r="53" spans="1:5" x14ac:dyDescent="0.35">
      <c r="A53" s="6">
        <f t="shared" si="0"/>
        <v>46</v>
      </c>
      <c r="B53" s="9">
        <f t="shared" si="1"/>
        <v>572.56327456620011</v>
      </c>
      <c r="C53" s="1">
        <f t="shared" si="2"/>
        <v>29.572621343832747</v>
      </c>
      <c r="D53" s="9">
        <f t="shared" si="3"/>
        <v>542.99065322236731</v>
      </c>
      <c r="E53" s="1">
        <f t="shared" si="4"/>
        <v>7806.9259615068777</v>
      </c>
    </row>
    <row r="54" spans="1:5" x14ac:dyDescent="0.35">
      <c r="A54" s="6">
        <f t="shared" si="0"/>
        <v>47</v>
      </c>
      <c r="B54" s="9">
        <f t="shared" si="1"/>
        <v>572.56327456620011</v>
      </c>
      <c r="C54" s="1">
        <f t="shared" si="2"/>
        <v>27.649529447003527</v>
      </c>
      <c r="D54" s="9">
        <f t="shared" si="3"/>
        <v>544.91374511919662</v>
      </c>
      <c r="E54" s="1">
        <f t="shared" si="4"/>
        <v>7262.0122163876813</v>
      </c>
    </row>
    <row r="55" spans="1:5" x14ac:dyDescent="0.35">
      <c r="A55" s="6">
        <f t="shared" si="0"/>
        <v>48</v>
      </c>
      <c r="B55" s="9">
        <f t="shared" si="1"/>
        <v>572.56327456620011</v>
      </c>
      <c r="C55" s="1">
        <f t="shared" si="2"/>
        <v>25.719626599706373</v>
      </c>
      <c r="D55" s="9">
        <f t="shared" si="3"/>
        <v>546.84364796649379</v>
      </c>
      <c r="E55" s="1">
        <f t="shared" si="4"/>
        <v>6715.168568421188</v>
      </c>
    </row>
    <row r="56" spans="1:5" x14ac:dyDescent="0.35">
      <c r="A56" s="6">
        <f>A55+1</f>
        <v>49</v>
      </c>
      <c r="B56" s="9">
        <f t="shared" ref="B56:B67" si="5">E$2</f>
        <v>572.56327456620011</v>
      </c>
      <c r="C56" s="1">
        <f>E55*(B$4/B$3)</f>
        <v>23.782888679825042</v>
      </c>
      <c r="D56" s="9">
        <f t="shared" ref="D56:D67" si="6">B56-C56</f>
        <v>548.78038588637503</v>
      </c>
      <c r="E56" s="1">
        <f>E55-D56</f>
        <v>6166.3881825348126</v>
      </c>
    </row>
    <row r="57" spans="1:5" x14ac:dyDescent="0.35">
      <c r="A57" s="6">
        <f t="shared" ref="A57:A67" si="7">A56+1</f>
        <v>50</v>
      </c>
      <c r="B57" s="9">
        <f t="shared" si="5"/>
        <v>572.56327456620011</v>
      </c>
      <c r="C57" s="1">
        <f t="shared" ref="C57:C67" si="8">E56*(B$4/B$3)</f>
        <v>21.839291479810797</v>
      </c>
      <c r="D57" s="9">
        <f t="shared" si="6"/>
        <v>550.72398308638935</v>
      </c>
      <c r="E57" s="1">
        <f t="shared" ref="E57:E67" si="9">E56-D57</f>
        <v>5615.6641994484235</v>
      </c>
    </row>
    <row r="58" spans="1:5" x14ac:dyDescent="0.35">
      <c r="A58" s="6">
        <f t="shared" si="7"/>
        <v>51</v>
      </c>
      <c r="B58" s="9">
        <f t="shared" si="5"/>
        <v>572.56327456620011</v>
      </c>
      <c r="C58" s="1">
        <f t="shared" si="8"/>
        <v>19.888810706379836</v>
      </c>
      <c r="D58" s="9">
        <f t="shared" si="6"/>
        <v>552.67446385982032</v>
      </c>
      <c r="E58" s="1">
        <f t="shared" si="9"/>
        <v>5062.9897355886033</v>
      </c>
    </row>
    <row r="59" spans="1:5" x14ac:dyDescent="0.35">
      <c r="A59" s="6">
        <f t="shared" si="7"/>
        <v>52</v>
      </c>
      <c r="B59" s="9">
        <f t="shared" si="5"/>
        <v>572.56327456620011</v>
      </c>
      <c r="C59" s="1">
        <f t="shared" si="8"/>
        <v>17.931421980209638</v>
      </c>
      <c r="D59" s="9">
        <f t="shared" si="6"/>
        <v>554.63185258599049</v>
      </c>
      <c r="E59" s="1">
        <f t="shared" si="9"/>
        <v>4508.3578830026127</v>
      </c>
    </row>
    <row r="60" spans="1:5" x14ac:dyDescent="0.35">
      <c r="A60" s="6">
        <f t="shared" si="7"/>
        <v>53</v>
      </c>
      <c r="B60" s="9">
        <f t="shared" si="5"/>
        <v>572.56327456620011</v>
      </c>
      <c r="C60" s="1">
        <f t="shared" si="8"/>
        <v>15.967100835634254</v>
      </c>
      <c r="D60" s="9">
        <f t="shared" si="6"/>
        <v>556.59617373056585</v>
      </c>
      <c r="E60" s="1">
        <f t="shared" si="9"/>
        <v>3951.7617092720466</v>
      </c>
    </row>
    <row r="61" spans="1:5" x14ac:dyDescent="0.35">
      <c r="A61" s="6">
        <f t="shared" si="7"/>
        <v>54</v>
      </c>
      <c r="B61" s="9">
        <f t="shared" si="5"/>
        <v>572.56327456620011</v>
      </c>
      <c r="C61" s="1">
        <f t="shared" si="8"/>
        <v>13.995822720338499</v>
      </c>
      <c r="D61" s="9">
        <f t="shared" si="6"/>
        <v>558.56745184586157</v>
      </c>
      <c r="E61" s="1">
        <f t="shared" si="9"/>
        <v>3393.1942574261848</v>
      </c>
    </row>
    <row r="62" spans="1:5" x14ac:dyDescent="0.35">
      <c r="A62" s="6">
        <f t="shared" si="7"/>
        <v>55</v>
      </c>
      <c r="B62" s="9">
        <f t="shared" si="5"/>
        <v>572.56327456620011</v>
      </c>
      <c r="C62" s="1">
        <f t="shared" si="8"/>
        <v>12.017562995051073</v>
      </c>
      <c r="D62" s="9">
        <f t="shared" si="6"/>
        <v>560.54571157114901</v>
      </c>
      <c r="E62" s="1">
        <f t="shared" si="9"/>
        <v>2832.648545855036</v>
      </c>
    </row>
    <row r="63" spans="1:5" x14ac:dyDescent="0.35">
      <c r="A63" s="6">
        <f t="shared" si="7"/>
        <v>56</v>
      </c>
      <c r="B63" s="9">
        <f t="shared" si="5"/>
        <v>572.56327456620011</v>
      </c>
      <c r="C63" s="1">
        <f t="shared" si="8"/>
        <v>10.032296933236587</v>
      </c>
      <c r="D63" s="9">
        <f t="shared" si="6"/>
        <v>562.53097763296353</v>
      </c>
      <c r="E63" s="1">
        <f t="shared" si="9"/>
        <v>2270.1175682220724</v>
      </c>
    </row>
    <row r="64" spans="1:5" x14ac:dyDescent="0.35">
      <c r="A64" s="6">
        <f t="shared" si="7"/>
        <v>57</v>
      </c>
      <c r="B64" s="9">
        <f t="shared" si="5"/>
        <v>572.56327456620011</v>
      </c>
      <c r="C64" s="1">
        <f t="shared" si="8"/>
        <v>8.0399997207865059</v>
      </c>
      <c r="D64" s="9">
        <f t="shared" si="6"/>
        <v>564.52327484541365</v>
      </c>
      <c r="E64" s="1">
        <f t="shared" si="9"/>
        <v>1705.5942933766587</v>
      </c>
    </row>
    <row r="65" spans="1:5" x14ac:dyDescent="0.35">
      <c r="A65" s="6">
        <f t="shared" si="7"/>
        <v>58</v>
      </c>
      <c r="B65" s="9">
        <f t="shared" si="5"/>
        <v>572.56327456620011</v>
      </c>
      <c r="C65" s="1">
        <f t="shared" si="8"/>
        <v>6.0406464557090001</v>
      </c>
      <c r="D65" s="9">
        <f t="shared" si="6"/>
        <v>566.52262811049115</v>
      </c>
      <c r="E65" s="1">
        <f t="shared" si="9"/>
        <v>1139.0716652661677</v>
      </c>
    </row>
    <row r="66" spans="1:5" x14ac:dyDescent="0.35">
      <c r="A66" s="6">
        <f t="shared" si="7"/>
        <v>59</v>
      </c>
      <c r="B66" s="9">
        <f t="shared" si="5"/>
        <v>572.56327456620011</v>
      </c>
      <c r="C66" s="1">
        <f t="shared" si="8"/>
        <v>4.0342121478176773</v>
      </c>
      <c r="D66" s="9">
        <f t="shared" si="6"/>
        <v>568.52906241838241</v>
      </c>
      <c r="E66" s="1">
        <f t="shared" si="9"/>
        <v>570.54260284778525</v>
      </c>
    </row>
    <row r="67" spans="1:5" x14ac:dyDescent="0.35">
      <c r="A67" s="6">
        <f t="shared" si="7"/>
        <v>60</v>
      </c>
      <c r="B67" s="9">
        <f t="shared" si="5"/>
        <v>572.56327456620011</v>
      </c>
      <c r="C67" s="1">
        <f t="shared" si="8"/>
        <v>2.0206717184192398</v>
      </c>
      <c r="D67" s="9">
        <f t="shared" si="6"/>
        <v>570.54260284778081</v>
      </c>
      <c r="E67" s="1">
        <f t="shared" si="9"/>
        <v>4.4337866711430252E-12</v>
      </c>
    </row>
    <row r="69" spans="1:5" x14ac:dyDescent="0.35">
      <c r="A69" t="s">
        <v>13</v>
      </c>
      <c r="B69" s="4">
        <f>SUM(B6:B68)</f>
        <v>34353.796473972026</v>
      </c>
      <c r="C69" s="4">
        <f>SUM(C6:C68)</f>
        <v>3453.7964739720073</v>
      </c>
      <c r="D69" s="4">
        <f>SUM(D6:D68)</f>
        <v>30900.000000000007</v>
      </c>
    </row>
    <row r="71" spans="1:5" x14ac:dyDescent="0.35">
      <c r="A71" t="s">
        <v>14</v>
      </c>
      <c r="B71" t="s">
        <v>15</v>
      </c>
    </row>
    <row r="72" spans="1:5" x14ac:dyDescent="0.35">
      <c r="A72" t="s">
        <v>16</v>
      </c>
      <c r="B72" t="s">
        <v>17</v>
      </c>
    </row>
  </sheetData>
  <conditionalFormatting sqref="B7:B67">
    <cfRule type="cellIs" dxfId="10" priority="2" operator="lessThanOrEqual">
      <formula>$F$2</formula>
    </cfRule>
  </conditionalFormatting>
  <conditionalFormatting sqref="D7:D67">
    <cfRule type="cellIs" dxfId="9" priority="1" operator="lessThanOrEqual">
      <formula>$F$2</formula>
    </cfRule>
  </conditionalFormatting>
  <conditionalFormatting sqref="F2">
    <cfRule type="cellIs" dxfId="8" priority="3" operator="lessThanOrEqual">
      <formula>$F$2</formula>
    </cfRule>
  </conditionalFormatting>
  <pageMargins left="0.2" right="0.2" top="0.75" bottom="0.75" header="0.3" footer="0.3"/>
  <pageSetup orientation="portrait" r:id="rId1"/>
  <headerFooter>
    <oddHeader>&amp;LLauren Boeckman&amp;CCIT 110&amp;RFile: &amp;Z&amp;F</oddHeader>
    <oddFooter>&amp;CDate: &amp;D&amp;RSheet: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FE7A-F9FA-4B37-8B68-688B5FB6C1A5}">
  <dimension ref="A1:H96"/>
  <sheetViews>
    <sheetView workbookViewId="0">
      <pane ySplit="6" topLeftCell="A59" activePane="bottomLeft" state="frozen"/>
      <selection pane="bottomLeft" activeCell="H4" sqref="H4"/>
    </sheetView>
  </sheetViews>
  <sheetFormatPr defaultRowHeight="14.5" x14ac:dyDescent="0.35"/>
  <cols>
    <col min="1" max="1" width="9.6328125" bestFit="1" customWidth="1"/>
    <col min="2" max="2" width="11.26953125" bestFit="1" customWidth="1"/>
    <col min="3" max="3" width="10.1796875" bestFit="1" customWidth="1"/>
    <col min="4" max="5" width="11.1796875" bestFit="1" customWidth="1"/>
    <col min="6" max="6" width="9.7265625" bestFit="1" customWidth="1"/>
    <col min="7" max="7" width="11.36328125" style="15" bestFit="1" customWidth="1"/>
    <col min="8" max="8" width="8.7265625" style="16"/>
  </cols>
  <sheetData>
    <row r="1" spans="1:8" x14ac:dyDescent="0.35">
      <c r="A1" t="s">
        <v>32</v>
      </c>
      <c r="B1" s="2">
        <v>50000</v>
      </c>
      <c r="D1" t="s">
        <v>4</v>
      </c>
      <c r="E1">
        <f>B2*B3</f>
        <v>84</v>
      </c>
      <c r="F1" t="s">
        <v>21</v>
      </c>
      <c r="G1" s="15" t="s">
        <v>27</v>
      </c>
      <c r="H1" s="16" t="s">
        <v>28</v>
      </c>
    </row>
    <row r="2" spans="1:8" x14ac:dyDescent="0.35">
      <c r="A2" t="s">
        <v>1</v>
      </c>
      <c r="B2">
        <v>7</v>
      </c>
      <c r="D2" t="s">
        <v>5</v>
      </c>
      <c r="E2" s="9">
        <f>PMT(B4/B3,E1,-B1)</f>
        <v>713.76516969941883</v>
      </c>
      <c r="F2" s="14">
        <v>800</v>
      </c>
      <c r="G2" s="15" t="s">
        <v>29</v>
      </c>
      <c r="H2" s="16" t="s">
        <v>30</v>
      </c>
    </row>
    <row r="3" spans="1:8" x14ac:dyDescent="0.35">
      <c r="A3" t="s">
        <v>2</v>
      </c>
      <c r="B3">
        <v>12</v>
      </c>
      <c r="D3" t="s">
        <v>6</v>
      </c>
      <c r="E3" s="8">
        <f>E2*E1</f>
        <v>59956.274254751181</v>
      </c>
      <c r="G3" s="15" t="s">
        <v>31</v>
      </c>
      <c r="H3" s="16">
        <v>2026</v>
      </c>
    </row>
    <row r="4" spans="1:8" x14ac:dyDescent="0.35">
      <c r="A4" t="s">
        <v>3</v>
      </c>
      <c r="B4" s="10">
        <v>5.2999999999999999E-2</v>
      </c>
      <c r="D4" t="s">
        <v>7</v>
      </c>
      <c r="E4" s="8">
        <f>E3-B1</f>
        <v>9956.2742547511807</v>
      </c>
    </row>
    <row r="6" spans="1:8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8" x14ac:dyDescent="0.35">
      <c r="A7" s="6">
        <v>0</v>
      </c>
      <c r="B7" s="9">
        <v>0</v>
      </c>
      <c r="C7" s="1">
        <v>0</v>
      </c>
      <c r="D7" s="9">
        <v>0</v>
      </c>
      <c r="E7" s="1">
        <f>B1</f>
        <v>50000</v>
      </c>
    </row>
    <row r="8" spans="1:8" x14ac:dyDescent="0.35">
      <c r="A8" s="6">
        <f>A7+1</f>
        <v>1</v>
      </c>
      <c r="B8" s="9">
        <f>E$2</f>
        <v>713.76516969941883</v>
      </c>
      <c r="C8" s="1">
        <f>E7*(B$4/B$3)</f>
        <v>220.83333333333334</v>
      </c>
      <c r="D8" s="9">
        <f>B8-C8</f>
        <v>492.93183636608546</v>
      </c>
      <c r="E8" s="1">
        <f>E7-D8</f>
        <v>49507.068163633914</v>
      </c>
    </row>
    <row r="9" spans="1:8" x14ac:dyDescent="0.35">
      <c r="A9" s="6">
        <f t="shared" ref="A9:A55" si="0">A8+1</f>
        <v>2</v>
      </c>
      <c r="B9" s="9">
        <f t="shared" ref="B9:B67" si="1">E$2</f>
        <v>713.76516969941883</v>
      </c>
      <c r="C9" s="1">
        <f t="shared" ref="C9:C55" si="2">E8*(B$4/B$3)</f>
        <v>218.65621772271646</v>
      </c>
      <c r="D9" s="9">
        <f t="shared" ref="D9:D67" si="3">B9-C9</f>
        <v>495.10895197670237</v>
      </c>
      <c r="E9" s="1">
        <f t="shared" ref="E9:E55" si="4">E8-D9</f>
        <v>49011.959211657209</v>
      </c>
    </row>
    <row r="10" spans="1:8" x14ac:dyDescent="0.35">
      <c r="A10" s="6">
        <f t="shared" si="0"/>
        <v>3</v>
      </c>
      <c r="B10" s="9">
        <f t="shared" si="1"/>
        <v>713.76516969941883</v>
      </c>
      <c r="C10" s="1">
        <f t="shared" si="2"/>
        <v>216.46948651815268</v>
      </c>
      <c r="D10" s="9">
        <f t="shared" si="3"/>
        <v>497.29568318126616</v>
      </c>
      <c r="E10" s="1">
        <f t="shared" si="4"/>
        <v>48514.663528475947</v>
      </c>
    </row>
    <row r="11" spans="1:8" x14ac:dyDescent="0.35">
      <c r="A11" s="6">
        <f t="shared" si="0"/>
        <v>4</v>
      </c>
      <c r="B11" s="9">
        <f t="shared" si="1"/>
        <v>713.76516969941883</v>
      </c>
      <c r="C11" s="1">
        <f t="shared" si="2"/>
        <v>214.27309725076879</v>
      </c>
      <c r="D11" s="9">
        <f t="shared" si="3"/>
        <v>499.49207244865005</v>
      </c>
      <c r="E11" s="1">
        <f t="shared" si="4"/>
        <v>48015.171456027296</v>
      </c>
    </row>
    <row r="12" spans="1:8" x14ac:dyDescent="0.35">
      <c r="A12" s="6">
        <f t="shared" si="0"/>
        <v>5</v>
      </c>
      <c r="B12" s="9">
        <f t="shared" si="1"/>
        <v>713.76516969941883</v>
      </c>
      <c r="C12" s="1">
        <f t="shared" si="2"/>
        <v>212.06700726412058</v>
      </c>
      <c r="D12" s="9">
        <f t="shared" si="3"/>
        <v>501.69816243529829</v>
      </c>
      <c r="E12" s="1">
        <f t="shared" si="4"/>
        <v>47513.473293591996</v>
      </c>
    </row>
    <row r="13" spans="1:8" x14ac:dyDescent="0.35">
      <c r="A13" s="6">
        <f t="shared" si="0"/>
        <v>6</v>
      </c>
      <c r="B13" s="9">
        <f t="shared" si="1"/>
        <v>713.76516969941883</v>
      </c>
      <c r="C13" s="1">
        <f t="shared" si="2"/>
        <v>209.85117371336466</v>
      </c>
      <c r="D13" s="9">
        <f t="shared" si="3"/>
        <v>503.91399598605415</v>
      </c>
      <c r="E13" s="1">
        <f t="shared" si="4"/>
        <v>47009.559297605942</v>
      </c>
    </row>
    <row r="14" spans="1:8" x14ac:dyDescent="0.35">
      <c r="A14" s="6">
        <f t="shared" si="0"/>
        <v>7</v>
      </c>
      <c r="B14" s="9">
        <f t="shared" si="1"/>
        <v>713.76516969941883</v>
      </c>
      <c r="C14" s="1">
        <f t="shared" si="2"/>
        <v>207.62555356442624</v>
      </c>
      <c r="D14" s="9">
        <f t="shared" si="3"/>
        <v>506.13961613499259</v>
      </c>
      <c r="E14" s="1">
        <f t="shared" si="4"/>
        <v>46503.41968147095</v>
      </c>
    </row>
    <row r="15" spans="1:8" x14ac:dyDescent="0.35">
      <c r="A15" s="6">
        <f t="shared" si="0"/>
        <v>8</v>
      </c>
      <c r="B15" s="9">
        <f t="shared" si="1"/>
        <v>713.76516969941883</v>
      </c>
      <c r="C15" s="1">
        <f t="shared" si="2"/>
        <v>205.39010359316336</v>
      </c>
      <c r="D15" s="9">
        <f t="shared" si="3"/>
        <v>508.37506610625547</v>
      </c>
      <c r="E15" s="1">
        <f t="shared" si="4"/>
        <v>45995.044615364692</v>
      </c>
    </row>
    <row r="16" spans="1:8" x14ac:dyDescent="0.35">
      <c r="A16" s="6">
        <f t="shared" si="0"/>
        <v>9</v>
      </c>
      <c r="B16" s="9">
        <f t="shared" si="1"/>
        <v>713.76516969941883</v>
      </c>
      <c r="C16" s="1">
        <f t="shared" si="2"/>
        <v>203.14478038452739</v>
      </c>
      <c r="D16" s="9">
        <f t="shared" si="3"/>
        <v>510.62038931489144</v>
      </c>
      <c r="E16" s="1">
        <f t="shared" si="4"/>
        <v>45484.424226049799</v>
      </c>
    </row>
    <row r="17" spans="1:5" x14ac:dyDescent="0.35">
      <c r="A17" s="6">
        <f t="shared" si="0"/>
        <v>10</v>
      </c>
      <c r="B17" s="9">
        <f t="shared" si="1"/>
        <v>713.76516969941883</v>
      </c>
      <c r="C17" s="1">
        <f t="shared" si="2"/>
        <v>200.88954033171996</v>
      </c>
      <c r="D17" s="9">
        <f t="shared" si="3"/>
        <v>512.87562936769882</v>
      </c>
      <c r="E17" s="1">
        <f t="shared" si="4"/>
        <v>44971.5485966821</v>
      </c>
    </row>
    <row r="18" spans="1:5" x14ac:dyDescent="0.35">
      <c r="A18" s="6">
        <f t="shared" si="0"/>
        <v>11</v>
      </c>
      <c r="B18" s="9">
        <f t="shared" si="1"/>
        <v>713.76516969941883</v>
      </c>
      <c r="C18" s="1">
        <f t="shared" si="2"/>
        <v>198.62433963534596</v>
      </c>
      <c r="D18" s="9">
        <f t="shared" si="3"/>
        <v>515.14083006407282</v>
      </c>
      <c r="E18" s="1">
        <f t="shared" si="4"/>
        <v>44456.407766618024</v>
      </c>
    </row>
    <row r="19" spans="1:5" x14ac:dyDescent="0.35">
      <c r="A19" s="6">
        <f t="shared" si="0"/>
        <v>12</v>
      </c>
      <c r="B19" s="9">
        <f t="shared" si="1"/>
        <v>713.76516969941883</v>
      </c>
      <c r="C19" s="1">
        <f t="shared" si="2"/>
        <v>196.34913430256296</v>
      </c>
      <c r="D19" s="9">
        <f t="shared" si="3"/>
        <v>517.41603539685593</v>
      </c>
      <c r="E19" s="1">
        <f t="shared" si="4"/>
        <v>43938.991731221169</v>
      </c>
    </row>
    <row r="20" spans="1:5" x14ac:dyDescent="0.35">
      <c r="A20" s="6">
        <f t="shared" si="0"/>
        <v>13</v>
      </c>
      <c r="B20" s="9">
        <f t="shared" si="1"/>
        <v>713.76516969941883</v>
      </c>
      <c r="C20" s="1">
        <f t="shared" si="2"/>
        <v>194.06388014622684</v>
      </c>
      <c r="D20" s="9">
        <f t="shared" si="3"/>
        <v>519.70128955319205</v>
      </c>
      <c r="E20" s="1">
        <f t="shared" si="4"/>
        <v>43419.290441667974</v>
      </c>
    </row>
    <row r="21" spans="1:5" x14ac:dyDescent="0.35">
      <c r="A21" s="6">
        <f t="shared" si="0"/>
        <v>14</v>
      </c>
      <c r="B21" s="9">
        <f t="shared" si="1"/>
        <v>713.76516969941883</v>
      </c>
      <c r="C21" s="1">
        <f t="shared" si="2"/>
        <v>191.76853278403357</v>
      </c>
      <c r="D21" s="9">
        <f t="shared" si="3"/>
        <v>521.99663691538524</v>
      </c>
      <c r="E21" s="1">
        <f t="shared" si="4"/>
        <v>42897.293804752589</v>
      </c>
    </row>
    <row r="22" spans="1:5" x14ac:dyDescent="0.35">
      <c r="A22" s="6">
        <f t="shared" si="0"/>
        <v>15</v>
      </c>
      <c r="B22" s="9">
        <f t="shared" si="1"/>
        <v>713.76516969941883</v>
      </c>
      <c r="C22" s="1">
        <f t="shared" si="2"/>
        <v>189.46304763765727</v>
      </c>
      <c r="D22" s="9">
        <f t="shared" si="3"/>
        <v>524.30212206176157</v>
      </c>
      <c r="E22" s="1">
        <f t="shared" si="4"/>
        <v>42372.99168269083</v>
      </c>
    </row>
    <row r="23" spans="1:5" x14ac:dyDescent="0.35">
      <c r="A23" s="6">
        <f t="shared" si="0"/>
        <v>16</v>
      </c>
      <c r="B23" s="9">
        <f t="shared" si="1"/>
        <v>713.76516969941883</v>
      </c>
      <c r="C23" s="1">
        <f t="shared" si="2"/>
        <v>187.1473799318845</v>
      </c>
      <c r="D23" s="9">
        <f t="shared" si="3"/>
        <v>526.6177897675343</v>
      </c>
      <c r="E23" s="1">
        <f t="shared" si="4"/>
        <v>41846.373892923293</v>
      </c>
    </row>
    <row r="24" spans="1:5" x14ac:dyDescent="0.35">
      <c r="A24" s="6">
        <f t="shared" si="0"/>
        <v>17</v>
      </c>
      <c r="B24" s="9">
        <f t="shared" si="1"/>
        <v>713.76516969941883</v>
      </c>
      <c r="C24" s="1">
        <f t="shared" si="2"/>
        <v>184.82148469374457</v>
      </c>
      <c r="D24" s="9">
        <f t="shared" si="3"/>
        <v>528.9436850056743</v>
      </c>
      <c r="E24" s="1">
        <f t="shared" si="4"/>
        <v>41317.43020791762</v>
      </c>
    </row>
    <row r="25" spans="1:5" x14ac:dyDescent="0.35">
      <c r="A25" s="6">
        <f t="shared" si="0"/>
        <v>18</v>
      </c>
      <c r="B25" s="9">
        <f t="shared" si="1"/>
        <v>713.76516969941883</v>
      </c>
      <c r="C25" s="1">
        <f t="shared" si="2"/>
        <v>182.48531675163616</v>
      </c>
      <c r="D25" s="9">
        <f t="shared" si="3"/>
        <v>531.27985294778273</v>
      </c>
      <c r="E25" s="1">
        <f t="shared" si="4"/>
        <v>40786.150354969839</v>
      </c>
    </row>
    <row r="26" spans="1:5" x14ac:dyDescent="0.35">
      <c r="A26" s="6">
        <f t="shared" si="0"/>
        <v>19</v>
      </c>
      <c r="B26" s="9">
        <f t="shared" si="1"/>
        <v>713.76516969941883</v>
      </c>
      <c r="C26" s="1">
        <f t="shared" si="2"/>
        <v>180.13883073445012</v>
      </c>
      <c r="D26" s="9">
        <f t="shared" si="3"/>
        <v>533.62633896496868</v>
      </c>
      <c r="E26" s="1">
        <f t="shared" si="4"/>
        <v>40252.524016004871</v>
      </c>
    </row>
    <row r="27" spans="1:5" x14ac:dyDescent="0.35">
      <c r="A27" s="6">
        <f t="shared" si="0"/>
        <v>20</v>
      </c>
      <c r="B27" s="9">
        <f t="shared" si="1"/>
        <v>713.76516969941883</v>
      </c>
      <c r="C27" s="1">
        <f t="shared" si="2"/>
        <v>177.78198107068818</v>
      </c>
      <c r="D27" s="9">
        <f t="shared" si="3"/>
        <v>535.98318862873066</v>
      </c>
      <c r="E27" s="1">
        <f t="shared" si="4"/>
        <v>39716.540827376142</v>
      </c>
    </row>
    <row r="28" spans="1:5" x14ac:dyDescent="0.35">
      <c r="A28" s="6">
        <f t="shared" si="0"/>
        <v>21</v>
      </c>
      <c r="B28" s="9">
        <f t="shared" si="1"/>
        <v>713.76516969941883</v>
      </c>
      <c r="C28" s="1">
        <f t="shared" si="2"/>
        <v>175.41472198757796</v>
      </c>
      <c r="D28" s="9">
        <f t="shared" si="3"/>
        <v>538.35044771184084</v>
      </c>
      <c r="E28" s="1">
        <f t="shared" si="4"/>
        <v>39178.190379664302</v>
      </c>
    </row>
    <row r="29" spans="1:5" x14ac:dyDescent="0.35">
      <c r="A29" s="6">
        <f t="shared" si="0"/>
        <v>22</v>
      </c>
      <c r="B29" s="9">
        <f t="shared" si="1"/>
        <v>713.76516969941883</v>
      </c>
      <c r="C29" s="1">
        <f t="shared" si="2"/>
        <v>173.037007510184</v>
      </c>
      <c r="D29" s="9">
        <f t="shared" si="3"/>
        <v>540.72816218923481</v>
      </c>
      <c r="E29" s="1">
        <f t="shared" si="4"/>
        <v>38637.462217475069</v>
      </c>
    </row>
    <row r="30" spans="1:5" x14ac:dyDescent="0.35">
      <c r="A30" s="6">
        <f t="shared" si="0"/>
        <v>23</v>
      </c>
      <c r="B30" s="9">
        <f t="shared" si="1"/>
        <v>713.76516969941883</v>
      </c>
      <c r="C30" s="1">
        <f t="shared" si="2"/>
        <v>170.6487914605149</v>
      </c>
      <c r="D30" s="9">
        <f t="shared" si="3"/>
        <v>543.11637823890396</v>
      </c>
      <c r="E30" s="1">
        <f t="shared" si="4"/>
        <v>38094.345839236164</v>
      </c>
    </row>
    <row r="31" spans="1:5" x14ac:dyDescent="0.35">
      <c r="A31" s="6">
        <f t="shared" si="0"/>
        <v>24</v>
      </c>
      <c r="B31" s="9">
        <f t="shared" si="1"/>
        <v>713.76516969941883</v>
      </c>
      <c r="C31" s="1">
        <f t="shared" si="2"/>
        <v>168.25002745662641</v>
      </c>
      <c r="D31" s="9">
        <f t="shared" si="3"/>
        <v>545.51514224279242</v>
      </c>
      <c r="E31" s="1">
        <f t="shared" si="4"/>
        <v>37548.830696993369</v>
      </c>
    </row>
    <row r="32" spans="1:5" x14ac:dyDescent="0.35">
      <c r="A32" s="6">
        <f t="shared" si="0"/>
        <v>25</v>
      </c>
      <c r="B32" s="9">
        <f t="shared" si="1"/>
        <v>713.76516969941883</v>
      </c>
      <c r="C32" s="1">
        <f t="shared" si="2"/>
        <v>165.84066891172071</v>
      </c>
      <c r="D32" s="9">
        <f t="shared" si="3"/>
        <v>547.92450078769809</v>
      </c>
      <c r="E32" s="1">
        <f t="shared" si="4"/>
        <v>37000.906196205673</v>
      </c>
    </row>
    <row r="33" spans="1:5" x14ac:dyDescent="0.35">
      <c r="A33" s="6">
        <f t="shared" si="0"/>
        <v>26</v>
      </c>
      <c r="B33" s="9">
        <f t="shared" si="1"/>
        <v>713.76516969941883</v>
      </c>
      <c r="C33" s="1">
        <f t="shared" si="2"/>
        <v>163.42066903324172</v>
      </c>
      <c r="D33" s="9">
        <f t="shared" si="3"/>
        <v>550.34450066617705</v>
      </c>
      <c r="E33" s="1">
        <f t="shared" si="4"/>
        <v>36450.561695539494</v>
      </c>
    </row>
    <row r="34" spans="1:5" x14ac:dyDescent="0.35">
      <c r="A34" s="6">
        <f t="shared" si="0"/>
        <v>27</v>
      </c>
      <c r="B34" s="9">
        <f t="shared" si="1"/>
        <v>713.76516969941883</v>
      </c>
      <c r="C34" s="1">
        <f t="shared" si="2"/>
        <v>160.9899808219661</v>
      </c>
      <c r="D34" s="9">
        <f t="shared" si="3"/>
        <v>552.77518887745271</v>
      </c>
      <c r="E34" s="1">
        <f t="shared" si="4"/>
        <v>35897.786506662043</v>
      </c>
    </row>
    <row r="35" spans="1:5" x14ac:dyDescent="0.35">
      <c r="A35" s="6">
        <f t="shared" si="0"/>
        <v>28</v>
      </c>
      <c r="B35" s="9">
        <f t="shared" si="1"/>
        <v>713.76516969941883</v>
      </c>
      <c r="C35" s="1">
        <f t="shared" si="2"/>
        <v>158.5485570710907</v>
      </c>
      <c r="D35" s="9">
        <f t="shared" si="3"/>
        <v>555.21661262832811</v>
      </c>
      <c r="E35" s="1">
        <f t="shared" si="4"/>
        <v>35342.569894033717</v>
      </c>
    </row>
    <row r="36" spans="1:5" x14ac:dyDescent="0.35">
      <c r="A36" s="6">
        <f t="shared" si="0"/>
        <v>29</v>
      </c>
      <c r="B36" s="9">
        <f t="shared" si="1"/>
        <v>713.76516969941883</v>
      </c>
      <c r="C36" s="1">
        <f t="shared" si="2"/>
        <v>156.0963503653156</v>
      </c>
      <c r="D36" s="9">
        <f t="shared" si="3"/>
        <v>557.6688193341032</v>
      </c>
      <c r="E36" s="1">
        <f t="shared" si="4"/>
        <v>34784.901074699614</v>
      </c>
    </row>
    <row r="37" spans="1:5" x14ac:dyDescent="0.35">
      <c r="A37" s="6">
        <f t="shared" si="0"/>
        <v>30</v>
      </c>
      <c r="B37" s="9">
        <f t="shared" si="1"/>
        <v>713.76516969941883</v>
      </c>
      <c r="C37" s="1">
        <f t="shared" si="2"/>
        <v>153.63331307992331</v>
      </c>
      <c r="D37" s="9">
        <f t="shared" si="3"/>
        <v>560.13185661949547</v>
      </c>
      <c r="E37" s="1">
        <f t="shared" si="4"/>
        <v>34224.769218080117</v>
      </c>
    </row>
    <row r="38" spans="1:5" x14ac:dyDescent="0.35">
      <c r="A38" s="6">
        <f t="shared" si="0"/>
        <v>31</v>
      </c>
      <c r="B38" s="9">
        <f t="shared" si="1"/>
        <v>713.76516969941883</v>
      </c>
      <c r="C38" s="1">
        <f t="shared" si="2"/>
        <v>151.15939737985386</v>
      </c>
      <c r="D38" s="9">
        <f t="shared" si="3"/>
        <v>562.60577231956495</v>
      </c>
      <c r="E38" s="1">
        <f t="shared" si="4"/>
        <v>33662.163445760554</v>
      </c>
    </row>
    <row r="39" spans="1:5" x14ac:dyDescent="0.35">
      <c r="A39" s="6">
        <f t="shared" si="0"/>
        <v>32</v>
      </c>
      <c r="B39" s="9">
        <f t="shared" si="1"/>
        <v>713.76516969941883</v>
      </c>
      <c r="C39" s="1">
        <f t="shared" si="2"/>
        <v>148.67455521877579</v>
      </c>
      <c r="D39" s="9">
        <f t="shared" si="3"/>
        <v>565.09061448064301</v>
      </c>
      <c r="E39" s="1">
        <f t="shared" si="4"/>
        <v>33097.072831279911</v>
      </c>
    </row>
    <row r="40" spans="1:5" x14ac:dyDescent="0.35">
      <c r="A40" s="6">
        <f t="shared" si="0"/>
        <v>33</v>
      </c>
      <c r="B40" s="9">
        <f t="shared" si="1"/>
        <v>713.76516969941883</v>
      </c>
      <c r="C40" s="1">
        <f t="shared" si="2"/>
        <v>146.17873833815295</v>
      </c>
      <c r="D40" s="9">
        <f t="shared" si="3"/>
        <v>567.58643136126591</v>
      </c>
      <c r="E40" s="1">
        <f t="shared" si="4"/>
        <v>32529.486399918645</v>
      </c>
    </row>
    <row r="41" spans="1:5" x14ac:dyDescent="0.35">
      <c r="A41" s="6">
        <f t="shared" si="0"/>
        <v>34</v>
      </c>
      <c r="B41" s="9">
        <f t="shared" si="1"/>
        <v>713.76516969941883</v>
      </c>
      <c r="C41" s="1">
        <f t="shared" si="2"/>
        <v>143.67189826630735</v>
      </c>
      <c r="D41" s="9">
        <f t="shared" si="3"/>
        <v>570.09327143311145</v>
      </c>
      <c r="E41" s="1">
        <f t="shared" si="4"/>
        <v>31959.393128485535</v>
      </c>
    </row>
    <row r="42" spans="1:5" x14ac:dyDescent="0.35">
      <c r="A42" s="6">
        <f t="shared" si="0"/>
        <v>35</v>
      </c>
      <c r="B42" s="9">
        <f t="shared" si="1"/>
        <v>713.76516969941883</v>
      </c>
      <c r="C42" s="1">
        <f t="shared" si="2"/>
        <v>141.15398631747777</v>
      </c>
      <c r="D42" s="9">
        <f t="shared" si="3"/>
        <v>572.61118338194103</v>
      </c>
      <c r="E42" s="1">
        <f t="shared" si="4"/>
        <v>31386.781945103594</v>
      </c>
    </row>
    <row r="43" spans="1:5" x14ac:dyDescent="0.35">
      <c r="A43" s="6">
        <f t="shared" si="0"/>
        <v>36</v>
      </c>
      <c r="B43" s="9">
        <f t="shared" si="1"/>
        <v>713.76516969941883</v>
      </c>
      <c r="C43" s="1">
        <f t="shared" si="2"/>
        <v>138.62495359087421</v>
      </c>
      <c r="D43" s="9">
        <f t="shared" si="3"/>
        <v>575.14021610854456</v>
      </c>
      <c r="E43" s="1">
        <f t="shared" si="4"/>
        <v>30811.641728995048</v>
      </c>
    </row>
    <row r="44" spans="1:5" x14ac:dyDescent="0.35">
      <c r="A44" s="6">
        <f t="shared" si="0"/>
        <v>37</v>
      </c>
      <c r="B44" s="9">
        <f t="shared" si="1"/>
        <v>713.76516969941883</v>
      </c>
      <c r="C44" s="1">
        <f t="shared" si="2"/>
        <v>136.08475096972813</v>
      </c>
      <c r="D44" s="9">
        <f t="shared" si="3"/>
        <v>577.6804187296907</v>
      </c>
      <c r="E44" s="1">
        <f t="shared" si="4"/>
        <v>30233.961310265357</v>
      </c>
    </row>
    <row r="45" spans="1:5" x14ac:dyDescent="0.35">
      <c r="A45" s="6">
        <f t="shared" si="0"/>
        <v>38</v>
      </c>
      <c r="B45" s="9">
        <f t="shared" si="1"/>
        <v>713.76516969941883</v>
      </c>
      <c r="C45" s="1">
        <f t="shared" si="2"/>
        <v>133.53332912033866</v>
      </c>
      <c r="D45" s="9">
        <f t="shared" si="3"/>
        <v>580.2318405790802</v>
      </c>
      <c r="E45" s="1">
        <f t="shared" si="4"/>
        <v>29653.729469686277</v>
      </c>
    </row>
    <row r="46" spans="1:5" x14ac:dyDescent="0.35">
      <c r="A46" s="6">
        <f t="shared" si="0"/>
        <v>39</v>
      </c>
      <c r="B46" s="9">
        <f t="shared" si="1"/>
        <v>713.76516969941883</v>
      </c>
      <c r="C46" s="1">
        <f t="shared" si="2"/>
        <v>130.97063849111439</v>
      </c>
      <c r="D46" s="9">
        <f t="shared" si="3"/>
        <v>582.79453120830442</v>
      </c>
      <c r="E46" s="1">
        <f t="shared" si="4"/>
        <v>29070.934938477974</v>
      </c>
    </row>
    <row r="47" spans="1:5" x14ac:dyDescent="0.35">
      <c r="A47" s="6">
        <f t="shared" si="0"/>
        <v>40</v>
      </c>
      <c r="B47" s="9">
        <f t="shared" si="1"/>
        <v>713.76516969941883</v>
      </c>
      <c r="C47" s="1">
        <f t="shared" si="2"/>
        <v>128.39662931161106</v>
      </c>
      <c r="D47" s="9">
        <f t="shared" si="3"/>
        <v>585.3685403878078</v>
      </c>
      <c r="E47" s="1">
        <f t="shared" si="4"/>
        <v>28485.566398090166</v>
      </c>
    </row>
    <row r="48" spans="1:5" x14ac:dyDescent="0.35">
      <c r="A48" s="6">
        <f t="shared" si="0"/>
        <v>41</v>
      </c>
      <c r="B48" s="9">
        <f t="shared" si="1"/>
        <v>713.76516969941883</v>
      </c>
      <c r="C48" s="1">
        <f t="shared" si="2"/>
        <v>125.81125159156491</v>
      </c>
      <c r="D48" s="9">
        <f t="shared" si="3"/>
        <v>587.95391810785395</v>
      </c>
      <c r="E48" s="1">
        <f t="shared" si="4"/>
        <v>27897.612479982312</v>
      </c>
    </row>
    <row r="49" spans="1:5" x14ac:dyDescent="0.35">
      <c r="A49" s="6">
        <f t="shared" si="0"/>
        <v>42</v>
      </c>
      <c r="B49" s="9">
        <f t="shared" si="1"/>
        <v>713.76516969941883</v>
      </c>
      <c r="C49" s="1">
        <f t="shared" si="2"/>
        <v>123.21445511992188</v>
      </c>
      <c r="D49" s="9">
        <f t="shared" si="3"/>
        <v>590.55071457949691</v>
      </c>
      <c r="E49" s="1">
        <f t="shared" si="4"/>
        <v>27307.061765402814</v>
      </c>
    </row>
    <row r="50" spans="1:5" x14ac:dyDescent="0.35">
      <c r="A50" s="6">
        <f t="shared" si="0"/>
        <v>43</v>
      </c>
      <c r="B50" s="9">
        <f t="shared" si="1"/>
        <v>713.76516969941883</v>
      </c>
      <c r="C50" s="1">
        <f t="shared" si="2"/>
        <v>120.60618946386244</v>
      </c>
      <c r="D50" s="9">
        <f t="shared" si="3"/>
        <v>593.15898023555644</v>
      </c>
      <c r="E50" s="1">
        <f t="shared" si="4"/>
        <v>26713.902785167258</v>
      </c>
    </row>
    <row r="51" spans="1:5" x14ac:dyDescent="0.35">
      <c r="A51" s="6">
        <f t="shared" si="0"/>
        <v>44</v>
      </c>
      <c r="B51" s="9">
        <f t="shared" si="1"/>
        <v>713.76516969941883</v>
      </c>
      <c r="C51" s="1">
        <f t="shared" si="2"/>
        <v>117.98640396782206</v>
      </c>
      <c r="D51" s="9">
        <f t="shared" si="3"/>
        <v>595.77876573159676</v>
      </c>
      <c r="E51" s="1">
        <f t="shared" si="4"/>
        <v>26118.124019435661</v>
      </c>
    </row>
    <row r="52" spans="1:5" x14ac:dyDescent="0.35">
      <c r="A52" s="6">
        <f t="shared" si="0"/>
        <v>45</v>
      </c>
      <c r="B52" s="9">
        <f t="shared" si="1"/>
        <v>713.76516969941883</v>
      </c>
      <c r="C52" s="1">
        <f t="shared" si="2"/>
        <v>115.3550477525075</v>
      </c>
      <c r="D52" s="9">
        <f t="shared" si="3"/>
        <v>598.41012194691132</v>
      </c>
      <c r="E52" s="1">
        <f t="shared" si="4"/>
        <v>25519.713897488749</v>
      </c>
    </row>
    <row r="53" spans="1:5" x14ac:dyDescent="0.35">
      <c r="A53" s="6">
        <f t="shared" si="0"/>
        <v>46</v>
      </c>
      <c r="B53" s="9">
        <f t="shared" si="1"/>
        <v>713.76516969941883</v>
      </c>
      <c r="C53" s="1">
        <f t="shared" si="2"/>
        <v>112.71206971390865</v>
      </c>
      <c r="D53" s="9">
        <f t="shared" si="3"/>
        <v>601.05309998551024</v>
      </c>
      <c r="E53" s="1">
        <f t="shared" si="4"/>
        <v>24918.660797503238</v>
      </c>
    </row>
    <row r="54" spans="1:5" x14ac:dyDescent="0.35">
      <c r="A54" s="6">
        <f t="shared" si="0"/>
        <v>47</v>
      </c>
      <c r="B54" s="9">
        <f t="shared" si="1"/>
        <v>713.76516969941883</v>
      </c>
      <c r="C54" s="1">
        <f t="shared" si="2"/>
        <v>110.05741852230598</v>
      </c>
      <c r="D54" s="9">
        <f t="shared" si="3"/>
        <v>603.70775117711287</v>
      </c>
      <c r="E54" s="1">
        <f t="shared" si="4"/>
        <v>24314.953046326125</v>
      </c>
    </row>
    <row r="55" spans="1:5" x14ac:dyDescent="0.35">
      <c r="A55" s="6">
        <f t="shared" si="0"/>
        <v>48</v>
      </c>
      <c r="B55" s="9">
        <f t="shared" si="1"/>
        <v>713.76516969941883</v>
      </c>
      <c r="C55" s="1">
        <f t="shared" si="2"/>
        <v>107.39104262127373</v>
      </c>
      <c r="D55" s="9">
        <f t="shared" si="3"/>
        <v>606.37412707814508</v>
      </c>
      <c r="E55" s="1">
        <f t="shared" si="4"/>
        <v>23708.578919247979</v>
      </c>
    </row>
    <row r="56" spans="1:5" x14ac:dyDescent="0.35">
      <c r="A56" s="6">
        <f>A55+1</f>
        <v>49</v>
      </c>
      <c r="B56" s="9">
        <f t="shared" si="1"/>
        <v>713.76516969941883</v>
      </c>
      <c r="C56" s="1">
        <f>E55*(B$4/B$3)</f>
        <v>104.71289022667858</v>
      </c>
      <c r="D56" s="9">
        <f t="shared" si="3"/>
        <v>609.05227947274022</v>
      </c>
      <c r="E56" s="1">
        <f>E55-D56</f>
        <v>23099.526639775238</v>
      </c>
    </row>
    <row r="57" spans="1:5" x14ac:dyDescent="0.35">
      <c r="A57" s="6">
        <f t="shared" ref="A57:A67" si="5">A56+1</f>
        <v>50</v>
      </c>
      <c r="B57" s="9">
        <f t="shared" si="1"/>
        <v>713.76516969941883</v>
      </c>
      <c r="C57" s="1">
        <f t="shared" ref="C57:C67" si="6">E56*(B$4/B$3)</f>
        <v>102.02290932567398</v>
      </c>
      <c r="D57" s="9">
        <f t="shared" si="3"/>
        <v>611.7422603737449</v>
      </c>
      <c r="E57" s="1">
        <f t="shared" ref="E57:E67" si="7">E56-D57</f>
        <v>22487.784379401495</v>
      </c>
    </row>
    <row r="58" spans="1:5" x14ac:dyDescent="0.35">
      <c r="A58" s="6">
        <f t="shared" si="5"/>
        <v>51</v>
      </c>
      <c r="B58" s="9">
        <f t="shared" si="1"/>
        <v>713.76516969941883</v>
      </c>
      <c r="C58" s="1">
        <f t="shared" si="6"/>
        <v>99.32104767568994</v>
      </c>
      <c r="D58" s="9">
        <f t="shared" si="3"/>
        <v>614.44412202372894</v>
      </c>
      <c r="E58" s="1">
        <f t="shared" si="7"/>
        <v>21873.340257377768</v>
      </c>
    </row>
    <row r="59" spans="1:5" x14ac:dyDescent="0.35">
      <c r="A59" s="6">
        <f t="shared" si="5"/>
        <v>52</v>
      </c>
      <c r="B59" s="9">
        <f t="shared" si="1"/>
        <v>713.76516969941883</v>
      </c>
      <c r="C59" s="1">
        <f t="shared" si="6"/>
        <v>96.607252803418476</v>
      </c>
      <c r="D59" s="9">
        <f t="shared" si="3"/>
        <v>617.15791689600042</v>
      </c>
      <c r="E59" s="1">
        <f t="shared" si="7"/>
        <v>21256.182340481766</v>
      </c>
    </row>
    <row r="60" spans="1:5" x14ac:dyDescent="0.35">
      <c r="A60" s="6">
        <f t="shared" si="5"/>
        <v>53</v>
      </c>
      <c r="B60" s="9">
        <f t="shared" si="1"/>
        <v>713.76516969941883</v>
      </c>
      <c r="C60" s="1">
        <f t="shared" si="6"/>
        <v>93.881472003794471</v>
      </c>
      <c r="D60" s="9">
        <f t="shared" si="3"/>
        <v>619.88369769562439</v>
      </c>
      <c r="E60" s="1">
        <f t="shared" si="7"/>
        <v>20636.298642786143</v>
      </c>
    </row>
    <row r="61" spans="1:5" x14ac:dyDescent="0.35">
      <c r="A61" s="6">
        <f t="shared" si="5"/>
        <v>54</v>
      </c>
      <c r="B61" s="9">
        <f t="shared" si="1"/>
        <v>713.76516969941883</v>
      </c>
      <c r="C61" s="1">
        <f t="shared" si="6"/>
        <v>91.143652338972132</v>
      </c>
      <c r="D61" s="9">
        <f t="shared" si="3"/>
        <v>622.62151736044666</v>
      </c>
      <c r="E61" s="1">
        <f t="shared" si="7"/>
        <v>20013.677125425696</v>
      </c>
    </row>
    <row r="62" spans="1:5" x14ac:dyDescent="0.35">
      <c r="A62" s="6">
        <f t="shared" si="5"/>
        <v>55</v>
      </c>
      <c r="B62" s="9">
        <f t="shared" si="1"/>
        <v>713.76516969941883</v>
      </c>
      <c r="C62" s="1">
        <f t="shared" si="6"/>
        <v>88.39374063729683</v>
      </c>
      <c r="D62" s="9">
        <f t="shared" si="3"/>
        <v>625.37142906212205</v>
      </c>
      <c r="E62" s="1">
        <f t="shared" si="7"/>
        <v>19388.305696363575</v>
      </c>
    </row>
    <row r="63" spans="1:5" x14ac:dyDescent="0.35">
      <c r="A63" s="6">
        <f t="shared" si="5"/>
        <v>56</v>
      </c>
      <c r="B63" s="9">
        <f t="shared" si="1"/>
        <v>713.76516969941883</v>
      </c>
      <c r="C63" s="1">
        <f t="shared" si="6"/>
        <v>85.631683492272458</v>
      </c>
      <c r="D63" s="9">
        <f t="shared" si="3"/>
        <v>628.13348620714635</v>
      </c>
      <c r="E63" s="1">
        <f t="shared" si="7"/>
        <v>18760.17221015643</v>
      </c>
    </row>
    <row r="64" spans="1:5" x14ac:dyDescent="0.35">
      <c r="A64" s="6">
        <f t="shared" si="5"/>
        <v>57</v>
      </c>
      <c r="B64" s="9">
        <f t="shared" si="1"/>
        <v>713.76516969941883</v>
      </c>
      <c r="C64" s="1">
        <f t="shared" si="6"/>
        <v>82.857427261524236</v>
      </c>
      <c r="D64" s="9">
        <f t="shared" si="3"/>
        <v>630.90774243789463</v>
      </c>
      <c r="E64" s="1">
        <f t="shared" si="7"/>
        <v>18129.264467718534</v>
      </c>
    </row>
    <row r="65" spans="1:5" x14ac:dyDescent="0.35">
      <c r="A65" s="6">
        <f t="shared" si="5"/>
        <v>58</v>
      </c>
      <c r="B65" s="9">
        <f t="shared" si="1"/>
        <v>713.76516969941883</v>
      </c>
      <c r="C65" s="1">
        <f t="shared" si="6"/>
        <v>80.070918065756857</v>
      </c>
      <c r="D65" s="9">
        <f t="shared" si="3"/>
        <v>633.69425163366202</v>
      </c>
      <c r="E65" s="1">
        <f t="shared" si="7"/>
        <v>17495.570216084874</v>
      </c>
    </row>
    <row r="66" spans="1:5" x14ac:dyDescent="0.35">
      <c r="A66" s="6">
        <f t="shared" si="5"/>
        <v>59</v>
      </c>
      <c r="B66" s="9">
        <f t="shared" si="1"/>
        <v>713.76516969941883</v>
      </c>
      <c r="C66" s="1">
        <f t="shared" si="6"/>
        <v>77.272101787708195</v>
      </c>
      <c r="D66" s="9">
        <f t="shared" si="3"/>
        <v>636.49306791171068</v>
      </c>
      <c r="E66" s="1">
        <f t="shared" si="7"/>
        <v>16859.077148173164</v>
      </c>
    </row>
    <row r="67" spans="1:5" x14ac:dyDescent="0.35">
      <c r="A67" s="6">
        <f t="shared" si="5"/>
        <v>60</v>
      </c>
      <c r="B67" s="9">
        <f t="shared" si="1"/>
        <v>713.76516969941883</v>
      </c>
      <c r="C67" s="1">
        <f t="shared" si="6"/>
        <v>74.460924071098148</v>
      </c>
      <c r="D67" s="9">
        <f t="shared" si="3"/>
        <v>639.3042456283207</v>
      </c>
      <c r="E67" s="1">
        <f t="shared" si="7"/>
        <v>16219.772902544844</v>
      </c>
    </row>
    <row r="68" spans="1:5" x14ac:dyDescent="0.35">
      <c r="A68" s="6">
        <f t="shared" ref="A68:A91" si="8">A67+1</f>
        <v>61</v>
      </c>
      <c r="B68" s="9">
        <f t="shared" ref="B68:B91" si="9">E$2</f>
        <v>713.76516969941883</v>
      </c>
      <c r="C68" s="1">
        <f t="shared" ref="C68:C91" si="10">E67*(B$4/B$3)</f>
        <v>71.637330319573067</v>
      </c>
      <c r="D68" s="9">
        <f t="shared" ref="D68:D91" si="11">B68-C68</f>
        <v>642.1278393798458</v>
      </c>
      <c r="E68" s="1">
        <f t="shared" ref="E68:E91" si="12">E67-D68</f>
        <v>15577.645063164999</v>
      </c>
    </row>
    <row r="69" spans="1:5" x14ac:dyDescent="0.35">
      <c r="A69" s="6">
        <f t="shared" si="8"/>
        <v>62</v>
      </c>
      <c r="B69" s="9">
        <f t="shared" si="9"/>
        <v>713.76516969941883</v>
      </c>
      <c r="C69" s="1">
        <f t="shared" si="10"/>
        <v>68.801265695645412</v>
      </c>
      <c r="D69" s="9">
        <f t="shared" si="11"/>
        <v>644.96390400377345</v>
      </c>
      <c r="E69" s="1">
        <f t="shared" si="12"/>
        <v>14932.681159161226</v>
      </c>
    </row>
    <row r="70" spans="1:5" x14ac:dyDescent="0.35">
      <c r="A70" s="6">
        <f t="shared" si="8"/>
        <v>63</v>
      </c>
      <c r="B70" s="9">
        <f t="shared" si="9"/>
        <v>713.76516969941883</v>
      </c>
      <c r="C70" s="1">
        <f t="shared" si="10"/>
        <v>65.952675119628751</v>
      </c>
      <c r="D70" s="9">
        <f t="shared" si="11"/>
        <v>647.81249457979004</v>
      </c>
      <c r="E70" s="1">
        <f t="shared" si="12"/>
        <v>14284.868664581436</v>
      </c>
    </row>
    <row r="71" spans="1:5" x14ac:dyDescent="0.35">
      <c r="A71" s="6">
        <f t="shared" si="8"/>
        <v>64</v>
      </c>
      <c r="B71" s="9">
        <f t="shared" si="9"/>
        <v>713.76516969941883</v>
      </c>
      <c r="C71" s="1">
        <f t="shared" si="10"/>
        <v>63.091503268568012</v>
      </c>
      <c r="D71" s="9">
        <f t="shared" si="11"/>
        <v>650.67366643085086</v>
      </c>
      <c r="E71" s="1">
        <f t="shared" si="12"/>
        <v>13634.194998150586</v>
      </c>
    </row>
    <row r="72" spans="1:5" x14ac:dyDescent="0.35">
      <c r="A72" s="6">
        <f t="shared" si="8"/>
        <v>65</v>
      </c>
      <c r="B72" s="9">
        <f t="shared" si="9"/>
        <v>713.76516969941883</v>
      </c>
      <c r="C72" s="1">
        <f t="shared" si="10"/>
        <v>60.21769457516509</v>
      </c>
      <c r="D72" s="9">
        <f t="shared" si="11"/>
        <v>653.54747512425376</v>
      </c>
      <c r="E72" s="1">
        <f t="shared" si="12"/>
        <v>12980.647523026331</v>
      </c>
    </row>
    <row r="73" spans="1:5" x14ac:dyDescent="0.35">
      <c r="A73" s="6">
        <f t="shared" si="8"/>
        <v>66</v>
      </c>
      <c r="B73" s="9">
        <f t="shared" si="9"/>
        <v>713.76516969941883</v>
      </c>
      <c r="C73" s="1">
        <f t="shared" si="10"/>
        <v>57.331193226699632</v>
      </c>
      <c r="D73" s="9">
        <f t="shared" si="11"/>
        <v>656.43397647271922</v>
      </c>
      <c r="E73" s="1">
        <f t="shared" si="12"/>
        <v>12324.213546553612</v>
      </c>
    </row>
    <row r="74" spans="1:5" x14ac:dyDescent="0.35">
      <c r="A74" s="6">
        <f t="shared" si="8"/>
        <v>67</v>
      </c>
      <c r="B74" s="9">
        <f t="shared" si="9"/>
        <v>713.76516969941883</v>
      </c>
      <c r="C74" s="1">
        <f t="shared" si="10"/>
        <v>54.431943163945121</v>
      </c>
      <c r="D74" s="9">
        <f t="shared" si="11"/>
        <v>659.33322653547373</v>
      </c>
      <c r="E74" s="1">
        <f t="shared" si="12"/>
        <v>11664.880320018139</v>
      </c>
    </row>
    <row r="75" spans="1:5" x14ac:dyDescent="0.35">
      <c r="A75" s="6">
        <f t="shared" si="8"/>
        <v>68</v>
      </c>
      <c r="B75" s="9">
        <f t="shared" si="9"/>
        <v>713.76516969941883</v>
      </c>
      <c r="C75" s="1">
        <f t="shared" si="10"/>
        <v>51.519888080080115</v>
      </c>
      <c r="D75" s="9">
        <f t="shared" si="11"/>
        <v>662.2452816193387</v>
      </c>
      <c r="E75" s="1">
        <f t="shared" si="12"/>
        <v>11002.635038398801</v>
      </c>
    </row>
    <row r="76" spans="1:5" x14ac:dyDescent="0.35">
      <c r="A76" s="6">
        <f t="shared" si="8"/>
        <v>69</v>
      </c>
      <c r="B76" s="9">
        <f t="shared" si="9"/>
        <v>713.76516969941883</v>
      </c>
      <c r="C76" s="1">
        <f t="shared" si="10"/>
        <v>48.594971419594707</v>
      </c>
      <c r="D76" s="9">
        <f t="shared" si="11"/>
        <v>665.17019827982415</v>
      </c>
      <c r="E76" s="1">
        <f t="shared" si="12"/>
        <v>10337.464840118977</v>
      </c>
    </row>
    <row r="77" spans="1:5" x14ac:dyDescent="0.35">
      <c r="A77" s="6">
        <f t="shared" si="8"/>
        <v>70</v>
      </c>
      <c r="B77" s="9">
        <f t="shared" si="9"/>
        <v>713.76516969941883</v>
      </c>
      <c r="C77" s="1">
        <f t="shared" si="10"/>
        <v>45.657136377192153</v>
      </c>
      <c r="D77" s="9">
        <f t="shared" si="11"/>
        <v>668.10803332222667</v>
      </c>
      <c r="E77" s="1">
        <f t="shared" si="12"/>
        <v>9669.3568067967499</v>
      </c>
    </row>
    <row r="78" spans="1:5" x14ac:dyDescent="0.35">
      <c r="A78" s="6">
        <f t="shared" si="8"/>
        <v>71</v>
      </c>
      <c r="B78" s="9">
        <f t="shared" si="9"/>
        <v>713.76516969941883</v>
      </c>
      <c r="C78" s="1">
        <f t="shared" si="10"/>
        <v>42.706325896685648</v>
      </c>
      <c r="D78" s="9">
        <f t="shared" si="11"/>
        <v>671.05884380273324</v>
      </c>
      <c r="E78" s="1">
        <f t="shared" si="12"/>
        <v>8998.2979629940164</v>
      </c>
    </row>
    <row r="79" spans="1:5" x14ac:dyDescent="0.35">
      <c r="A79" s="6">
        <f t="shared" si="8"/>
        <v>72</v>
      </c>
      <c r="B79" s="9">
        <f t="shared" si="9"/>
        <v>713.76516969941883</v>
      </c>
      <c r="C79" s="1">
        <f t="shared" si="10"/>
        <v>39.742482669890244</v>
      </c>
      <c r="D79" s="9">
        <f t="shared" si="11"/>
        <v>674.02268702952858</v>
      </c>
      <c r="E79" s="1">
        <f t="shared" si="12"/>
        <v>8324.2752759644882</v>
      </c>
    </row>
    <row r="80" spans="1:5" x14ac:dyDescent="0.35">
      <c r="A80" s="6">
        <f t="shared" si="8"/>
        <v>73</v>
      </c>
      <c r="B80" s="9">
        <f t="shared" si="9"/>
        <v>713.76516969941883</v>
      </c>
      <c r="C80" s="1">
        <f t="shared" si="10"/>
        <v>36.765549135509822</v>
      </c>
      <c r="D80" s="9">
        <f t="shared" si="11"/>
        <v>676.99962056390905</v>
      </c>
      <c r="E80" s="1">
        <f t="shared" si="12"/>
        <v>7647.2756554005791</v>
      </c>
    </row>
    <row r="81" spans="1:5" x14ac:dyDescent="0.35">
      <c r="A81" s="6">
        <f t="shared" si="8"/>
        <v>74</v>
      </c>
      <c r="B81" s="9">
        <f t="shared" si="9"/>
        <v>713.76516969941883</v>
      </c>
      <c r="C81" s="1">
        <f t="shared" si="10"/>
        <v>33.775467478019223</v>
      </c>
      <c r="D81" s="9">
        <f t="shared" si="11"/>
        <v>679.98970222139963</v>
      </c>
      <c r="E81" s="1">
        <f t="shared" si="12"/>
        <v>6967.2859531791792</v>
      </c>
    </row>
    <row r="82" spans="1:5" x14ac:dyDescent="0.35">
      <c r="A82" s="6">
        <f t="shared" si="8"/>
        <v>75</v>
      </c>
      <c r="B82" s="9">
        <f t="shared" si="9"/>
        <v>713.76516969941883</v>
      </c>
      <c r="C82" s="1">
        <f t="shared" si="10"/>
        <v>30.772179626541377</v>
      </c>
      <c r="D82" s="9">
        <f t="shared" si="11"/>
        <v>682.99299007287743</v>
      </c>
      <c r="E82" s="1">
        <f t="shared" si="12"/>
        <v>6284.2929631063016</v>
      </c>
    </row>
    <row r="83" spans="1:5" x14ac:dyDescent="0.35">
      <c r="A83" s="6">
        <f t="shared" si="8"/>
        <v>76</v>
      </c>
      <c r="B83" s="9">
        <f t="shared" si="9"/>
        <v>713.76516969941883</v>
      </c>
      <c r="C83" s="1">
        <f t="shared" si="10"/>
        <v>27.755627253719499</v>
      </c>
      <c r="D83" s="9">
        <f t="shared" si="11"/>
        <v>686.00954244569937</v>
      </c>
      <c r="E83" s="1">
        <f t="shared" si="12"/>
        <v>5598.2834206606021</v>
      </c>
    </row>
    <row r="84" spans="1:5" x14ac:dyDescent="0.35">
      <c r="A84" s="6">
        <f t="shared" si="8"/>
        <v>77</v>
      </c>
      <c r="B84" s="9">
        <f t="shared" si="9"/>
        <v>713.76516969941883</v>
      </c>
      <c r="C84" s="1">
        <f t="shared" si="10"/>
        <v>24.725751774584328</v>
      </c>
      <c r="D84" s="9">
        <f t="shared" si="11"/>
        <v>689.03941792483454</v>
      </c>
      <c r="E84" s="1">
        <f t="shared" si="12"/>
        <v>4909.2440027357679</v>
      </c>
    </row>
    <row r="85" spans="1:5" x14ac:dyDescent="0.35">
      <c r="A85" s="6">
        <f t="shared" si="8"/>
        <v>78</v>
      </c>
      <c r="B85" s="9">
        <f t="shared" si="9"/>
        <v>713.76516969941883</v>
      </c>
      <c r="C85" s="1">
        <f t="shared" si="10"/>
        <v>21.682494345416309</v>
      </c>
      <c r="D85" s="9">
        <f t="shared" si="11"/>
        <v>692.0826753540025</v>
      </c>
      <c r="E85" s="1">
        <f t="shared" si="12"/>
        <v>4217.1613273817657</v>
      </c>
    </row>
    <row r="86" spans="1:5" x14ac:dyDescent="0.35">
      <c r="A86" s="6">
        <f t="shared" si="8"/>
        <v>79</v>
      </c>
      <c r="B86" s="9">
        <f t="shared" si="9"/>
        <v>713.76516969941883</v>
      </c>
      <c r="C86" s="1">
        <f t="shared" si="10"/>
        <v>18.6257958626028</v>
      </c>
      <c r="D86" s="9">
        <f t="shared" si="11"/>
        <v>695.13937383681605</v>
      </c>
      <c r="E86" s="1">
        <f t="shared" si="12"/>
        <v>3522.0219535449496</v>
      </c>
    </row>
    <row r="87" spans="1:5" x14ac:dyDescent="0.35">
      <c r="A87" s="6">
        <f t="shared" si="8"/>
        <v>80</v>
      </c>
      <c r="B87" s="9">
        <f t="shared" si="9"/>
        <v>713.76516969941883</v>
      </c>
      <c r="C87" s="1">
        <f t="shared" si="10"/>
        <v>15.555596961490195</v>
      </c>
      <c r="D87" s="9">
        <f t="shared" si="11"/>
        <v>698.20957273792862</v>
      </c>
      <c r="E87" s="1">
        <f t="shared" si="12"/>
        <v>2823.8123808070209</v>
      </c>
    </row>
    <row r="88" spans="1:5" x14ac:dyDescent="0.35">
      <c r="A88" s="6">
        <f t="shared" si="8"/>
        <v>81</v>
      </c>
      <c r="B88" s="9">
        <f t="shared" si="9"/>
        <v>713.76516969941883</v>
      </c>
      <c r="C88" s="1">
        <f t="shared" si="10"/>
        <v>12.471838015231009</v>
      </c>
      <c r="D88" s="9">
        <f t="shared" si="11"/>
        <v>701.29333168418782</v>
      </c>
      <c r="E88" s="1">
        <f t="shared" si="12"/>
        <v>2122.5190491228332</v>
      </c>
    </row>
    <row r="89" spans="1:5" x14ac:dyDescent="0.35">
      <c r="A89" s="6">
        <f t="shared" si="8"/>
        <v>82</v>
      </c>
      <c r="B89" s="9">
        <f t="shared" si="9"/>
        <v>713.76516969941883</v>
      </c>
      <c r="C89" s="1">
        <f t="shared" si="10"/>
        <v>9.3744591336258463</v>
      </c>
      <c r="D89" s="9">
        <f t="shared" si="11"/>
        <v>704.39071056579303</v>
      </c>
      <c r="E89" s="1">
        <f t="shared" si="12"/>
        <v>1418.12833855704</v>
      </c>
    </row>
    <row r="90" spans="1:5" x14ac:dyDescent="0.35">
      <c r="A90" s="6">
        <f t="shared" si="8"/>
        <v>83</v>
      </c>
      <c r="B90" s="9">
        <f t="shared" si="9"/>
        <v>713.76516969941883</v>
      </c>
      <c r="C90" s="1">
        <f t="shared" si="10"/>
        <v>6.2634001619602602</v>
      </c>
      <c r="D90" s="9">
        <f t="shared" si="11"/>
        <v>707.50176953745859</v>
      </c>
      <c r="E90" s="1">
        <f t="shared" si="12"/>
        <v>710.62656901958144</v>
      </c>
    </row>
    <row r="91" spans="1:5" x14ac:dyDescent="0.35">
      <c r="A91" s="6">
        <f t="shared" si="8"/>
        <v>84</v>
      </c>
      <c r="B91" s="9">
        <f t="shared" si="9"/>
        <v>713.76516969941883</v>
      </c>
      <c r="C91" s="1">
        <f t="shared" si="10"/>
        <v>3.1386006798364847</v>
      </c>
      <c r="D91" s="9">
        <f t="shared" si="11"/>
        <v>710.62656901958235</v>
      </c>
      <c r="E91" s="1">
        <f t="shared" si="12"/>
        <v>-9.0949470177292824E-13</v>
      </c>
    </row>
    <row r="93" spans="1:5" x14ac:dyDescent="0.35">
      <c r="A93" t="s">
        <v>13</v>
      </c>
      <c r="B93" s="4">
        <f>SUM(B6:B92)</f>
        <v>59956.274254751268</v>
      </c>
      <c r="C93" s="4">
        <f>SUM(C6:C92)</f>
        <v>9956.2742547511771</v>
      </c>
      <c r="D93" s="4">
        <f>SUM(D6:D92)</f>
        <v>49999.999999999993</v>
      </c>
    </row>
    <row r="95" spans="1:5" x14ac:dyDescent="0.35">
      <c r="A95" t="s">
        <v>14</v>
      </c>
      <c r="B95" t="s">
        <v>15</v>
      </c>
    </row>
    <row r="96" spans="1:5" x14ac:dyDescent="0.35">
      <c r="A96" t="s">
        <v>16</v>
      </c>
      <c r="B96" t="s">
        <v>17</v>
      </c>
    </row>
  </sheetData>
  <conditionalFormatting sqref="B7:B91">
    <cfRule type="cellIs" dxfId="7" priority="2" operator="lessThanOrEqual">
      <formula>$F$2</formula>
    </cfRule>
  </conditionalFormatting>
  <conditionalFormatting sqref="D7:D91">
    <cfRule type="cellIs" dxfId="6" priority="1" operator="lessThanOrEqual">
      <formula>$F$2</formula>
    </cfRule>
  </conditionalFormatting>
  <conditionalFormatting sqref="F2">
    <cfRule type="cellIs" dxfId="5" priority="3" operator="lessThanOrEqual">
      <formula>$F$2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E95C-266F-479C-81B8-749D697B734F}">
  <dimension ref="A1:H372"/>
  <sheetViews>
    <sheetView workbookViewId="0">
      <pane ySplit="6" topLeftCell="A9" activePane="bottomLeft" state="frozen"/>
      <selection pane="bottomLeft" activeCell="F3" sqref="F3"/>
    </sheetView>
  </sheetViews>
  <sheetFormatPr defaultRowHeight="14.5" x14ac:dyDescent="0.35"/>
  <cols>
    <col min="1" max="1" width="9.6328125" bestFit="1" customWidth="1"/>
    <col min="2" max="2" width="11.26953125" bestFit="1" customWidth="1"/>
    <col min="3" max="3" width="10.1796875" bestFit="1" customWidth="1"/>
    <col min="4" max="4" width="11.1796875" bestFit="1" customWidth="1"/>
    <col min="5" max="5" width="12.1796875" bestFit="1" customWidth="1"/>
    <col min="6" max="6" width="9.7265625" bestFit="1" customWidth="1"/>
    <col min="7" max="7" width="11.36328125" style="15" bestFit="1" customWidth="1"/>
    <col min="8" max="8" width="8.7265625" style="16"/>
  </cols>
  <sheetData>
    <row r="1" spans="1:8" x14ac:dyDescent="0.35">
      <c r="A1" t="s">
        <v>32</v>
      </c>
      <c r="B1" s="2">
        <v>375000</v>
      </c>
      <c r="D1" t="s">
        <v>4</v>
      </c>
      <c r="E1">
        <f>B2*B3</f>
        <v>360</v>
      </c>
      <c r="F1" t="s">
        <v>21</v>
      </c>
      <c r="G1" s="15" t="s">
        <v>36</v>
      </c>
      <c r="H1" s="16" t="s">
        <v>37</v>
      </c>
    </row>
    <row r="2" spans="1:8" x14ac:dyDescent="0.35">
      <c r="A2" t="s">
        <v>1</v>
      </c>
      <c r="B2">
        <v>30</v>
      </c>
      <c r="D2" t="s">
        <v>5</v>
      </c>
      <c r="E2" s="9">
        <f>PMT(B4/B3,E1,-B1)</f>
        <v>1736.6834683954792</v>
      </c>
      <c r="F2" s="14">
        <v>1800</v>
      </c>
      <c r="G2" s="15" t="s">
        <v>29</v>
      </c>
      <c r="H2" s="16" t="s">
        <v>34</v>
      </c>
    </row>
    <row r="3" spans="1:8" x14ac:dyDescent="0.35">
      <c r="A3" t="s">
        <v>2</v>
      </c>
      <c r="B3">
        <v>12</v>
      </c>
      <c r="D3" t="s">
        <v>6</v>
      </c>
      <c r="E3" s="8">
        <f>E2*E1</f>
        <v>625206.04862237244</v>
      </c>
      <c r="G3" s="15" t="s">
        <v>35</v>
      </c>
      <c r="H3" s="16">
        <v>2020</v>
      </c>
    </row>
    <row r="4" spans="1:8" x14ac:dyDescent="0.35">
      <c r="A4" t="s">
        <v>3</v>
      </c>
      <c r="B4" s="10">
        <v>3.7499999999999999E-2</v>
      </c>
      <c r="D4" t="s">
        <v>7</v>
      </c>
      <c r="E4" s="8">
        <f>E3-B1</f>
        <v>250206.04862237244</v>
      </c>
    </row>
    <row r="6" spans="1:8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8" x14ac:dyDescent="0.35">
      <c r="A7" s="6">
        <v>0</v>
      </c>
      <c r="B7" s="9">
        <v>0</v>
      </c>
      <c r="C7" s="1">
        <v>0</v>
      </c>
      <c r="D7" s="9">
        <v>0</v>
      </c>
      <c r="E7" s="1">
        <f>B1</f>
        <v>375000</v>
      </c>
    </row>
    <row r="8" spans="1:8" x14ac:dyDescent="0.35">
      <c r="A8" s="6">
        <f>A7+1</f>
        <v>1</v>
      </c>
      <c r="B8" s="9">
        <f>E$2</f>
        <v>1736.6834683954792</v>
      </c>
      <c r="C8" s="1">
        <f>E7*(B$4/B$3)</f>
        <v>1171.875</v>
      </c>
      <c r="D8" s="9">
        <f>B8-C8</f>
        <v>564.80846839547917</v>
      </c>
      <c r="E8" s="1">
        <f>E7-D8</f>
        <v>374435.19153160451</v>
      </c>
    </row>
    <row r="9" spans="1:8" x14ac:dyDescent="0.35">
      <c r="A9" s="6">
        <f t="shared" ref="A9:A55" si="0">A8+1</f>
        <v>2</v>
      </c>
      <c r="B9" s="9">
        <f t="shared" ref="B9:B72" si="1">E$2</f>
        <v>1736.6834683954792</v>
      </c>
      <c r="C9" s="1">
        <f t="shared" ref="C9:C55" si="2">E8*(B$4/B$3)</f>
        <v>1170.1099735362641</v>
      </c>
      <c r="D9" s="9">
        <f t="shared" ref="D9:D72" si="3">B9-C9</f>
        <v>566.57349485921509</v>
      </c>
      <c r="E9" s="1">
        <f t="shared" ref="E9:E55" si="4">E8-D9</f>
        <v>373868.61803674529</v>
      </c>
    </row>
    <row r="10" spans="1:8" x14ac:dyDescent="0.35">
      <c r="A10" s="6">
        <f t="shared" si="0"/>
        <v>3</v>
      </c>
      <c r="B10" s="9">
        <f t="shared" si="1"/>
        <v>1736.6834683954792</v>
      </c>
      <c r="C10" s="1">
        <f t="shared" si="2"/>
        <v>1168.3394313648289</v>
      </c>
      <c r="D10" s="9">
        <f t="shared" si="3"/>
        <v>568.34403703065027</v>
      </c>
      <c r="E10" s="1">
        <f t="shared" si="4"/>
        <v>373300.27399971464</v>
      </c>
    </row>
    <row r="11" spans="1:8" x14ac:dyDescent="0.35">
      <c r="A11" s="6">
        <f t="shared" si="0"/>
        <v>4</v>
      </c>
      <c r="B11" s="9">
        <f t="shared" si="1"/>
        <v>1736.6834683954792</v>
      </c>
      <c r="C11" s="1">
        <f t="shared" si="2"/>
        <v>1166.5633562491082</v>
      </c>
      <c r="D11" s="9">
        <f t="shared" si="3"/>
        <v>570.12011214637096</v>
      </c>
      <c r="E11" s="1">
        <f t="shared" si="4"/>
        <v>372730.15388756827</v>
      </c>
    </row>
    <row r="12" spans="1:8" x14ac:dyDescent="0.35">
      <c r="A12" s="6">
        <f t="shared" si="0"/>
        <v>5</v>
      </c>
      <c r="B12" s="9">
        <f t="shared" si="1"/>
        <v>1736.6834683954792</v>
      </c>
      <c r="C12" s="1">
        <f t="shared" si="2"/>
        <v>1164.7817308986507</v>
      </c>
      <c r="D12" s="9">
        <f t="shared" si="3"/>
        <v>571.90173749682845</v>
      </c>
      <c r="E12" s="1">
        <f t="shared" si="4"/>
        <v>372158.25215007144</v>
      </c>
    </row>
    <row r="13" spans="1:8" x14ac:dyDescent="0.35">
      <c r="A13" s="6">
        <f t="shared" si="0"/>
        <v>6</v>
      </c>
      <c r="B13" s="9">
        <f t="shared" si="1"/>
        <v>1736.6834683954792</v>
      </c>
      <c r="C13" s="1">
        <f t="shared" si="2"/>
        <v>1162.9945379689732</v>
      </c>
      <c r="D13" s="9">
        <f t="shared" si="3"/>
        <v>573.68893042650598</v>
      </c>
      <c r="E13" s="1">
        <f t="shared" si="4"/>
        <v>371584.56321964494</v>
      </c>
    </row>
    <row r="14" spans="1:8" x14ac:dyDescent="0.35">
      <c r="A14" s="6">
        <f t="shared" si="0"/>
        <v>7</v>
      </c>
      <c r="B14" s="9">
        <f t="shared" si="1"/>
        <v>1736.6834683954792</v>
      </c>
      <c r="C14" s="1">
        <f t="shared" si="2"/>
        <v>1161.2017600613904</v>
      </c>
      <c r="D14" s="9">
        <f t="shared" si="3"/>
        <v>575.48170833408881</v>
      </c>
      <c r="E14" s="1">
        <f t="shared" si="4"/>
        <v>371009.08151131088</v>
      </c>
    </row>
    <row r="15" spans="1:8" x14ac:dyDescent="0.35">
      <c r="A15" s="6">
        <f t="shared" si="0"/>
        <v>8</v>
      </c>
      <c r="B15" s="9">
        <f t="shared" si="1"/>
        <v>1736.6834683954792</v>
      </c>
      <c r="C15" s="1">
        <f t="shared" si="2"/>
        <v>1159.4033797228465</v>
      </c>
      <c r="D15" s="9">
        <f t="shared" si="3"/>
        <v>577.2800886726327</v>
      </c>
      <c r="E15" s="1">
        <f t="shared" si="4"/>
        <v>370431.80142263824</v>
      </c>
    </row>
    <row r="16" spans="1:8" x14ac:dyDescent="0.35">
      <c r="A16" s="6">
        <f t="shared" si="0"/>
        <v>9</v>
      </c>
      <c r="B16" s="9">
        <f t="shared" si="1"/>
        <v>1736.6834683954792</v>
      </c>
      <c r="C16" s="1">
        <f t="shared" si="2"/>
        <v>1157.5993794457445</v>
      </c>
      <c r="D16" s="9">
        <f t="shared" si="3"/>
        <v>579.08408894973468</v>
      </c>
      <c r="E16" s="1">
        <f t="shared" si="4"/>
        <v>369852.71733368852</v>
      </c>
    </row>
    <row r="17" spans="1:5" x14ac:dyDescent="0.35">
      <c r="A17" s="6">
        <f t="shared" si="0"/>
        <v>10</v>
      </c>
      <c r="B17" s="9">
        <f t="shared" si="1"/>
        <v>1736.6834683954792</v>
      </c>
      <c r="C17" s="1">
        <f t="shared" si="2"/>
        <v>1155.7897416677765</v>
      </c>
      <c r="D17" s="9">
        <f t="shared" si="3"/>
        <v>580.89372672770264</v>
      </c>
      <c r="E17" s="1">
        <f t="shared" si="4"/>
        <v>369271.82360696082</v>
      </c>
    </row>
    <row r="18" spans="1:5" x14ac:dyDescent="0.35">
      <c r="A18" s="6">
        <f t="shared" si="0"/>
        <v>11</v>
      </c>
      <c r="B18" s="9">
        <f t="shared" si="1"/>
        <v>1736.6834683954792</v>
      </c>
      <c r="C18" s="1">
        <f t="shared" si="2"/>
        <v>1153.9744487717526</v>
      </c>
      <c r="D18" s="9">
        <f t="shared" si="3"/>
        <v>582.70901962372659</v>
      </c>
      <c r="E18" s="1">
        <f t="shared" si="4"/>
        <v>368689.11458733707</v>
      </c>
    </row>
    <row r="19" spans="1:5" x14ac:dyDescent="0.35">
      <c r="A19" s="6">
        <f t="shared" si="0"/>
        <v>12</v>
      </c>
      <c r="B19" s="9">
        <f t="shared" si="1"/>
        <v>1736.6834683954792</v>
      </c>
      <c r="C19" s="1">
        <f t="shared" si="2"/>
        <v>1152.1534830854282</v>
      </c>
      <c r="D19" s="9">
        <f t="shared" si="3"/>
        <v>584.52998531005096</v>
      </c>
      <c r="E19" s="1">
        <f t="shared" si="4"/>
        <v>368104.58460202703</v>
      </c>
    </row>
    <row r="20" spans="1:5" x14ac:dyDescent="0.35">
      <c r="A20" s="6">
        <f t="shared" si="0"/>
        <v>13</v>
      </c>
      <c r="B20" s="9">
        <f t="shared" si="1"/>
        <v>1736.6834683954792</v>
      </c>
      <c r="C20" s="1">
        <f t="shared" si="2"/>
        <v>1150.3268268813345</v>
      </c>
      <c r="D20" s="9">
        <f t="shared" si="3"/>
        <v>586.35664151414471</v>
      </c>
      <c r="E20" s="1">
        <f t="shared" si="4"/>
        <v>367518.22796051286</v>
      </c>
    </row>
    <row r="21" spans="1:5" x14ac:dyDescent="0.35">
      <c r="A21" s="6">
        <f t="shared" si="0"/>
        <v>14</v>
      </c>
      <c r="B21" s="9">
        <f t="shared" si="1"/>
        <v>1736.6834683954792</v>
      </c>
      <c r="C21" s="1">
        <f t="shared" si="2"/>
        <v>1148.4944623766025</v>
      </c>
      <c r="D21" s="9">
        <f t="shared" si="3"/>
        <v>588.18900601887663</v>
      </c>
      <c r="E21" s="1">
        <f t="shared" si="4"/>
        <v>366930.038954494</v>
      </c>
    </row>
    <row r="22" spans="1:5" x14ac:dyDescent="0.35">
      <c r="A22" s="6">
        <f t="shared" si="0"/>
        <v>15</v>
      </c>
      <c r="B22" s="9">
        <f t="shared" si="1"/>
        <v>1736.6834683954792</v>
      </c>
      <c r="C22" s="1">
        <f t="shared" si="2"/>
        <v>1146.6563717327936</v>
      </c>
      <c r="D22" s="9">
        <f t="shared" si="3"/>
        <v>590.02709666268561</v>
      </c>
      <c r="E22" s="1">
        <f t="shared" si="4"/>
        <v>366340.01185783133</v>
      </c>
    </row>
    <row r="23" spans="1:5" x14ac:dyDescent="0.35">
      <c r="A23" s="6">
        <f t="shared" si="0"/>
        <v>16</v>
      </c>
      <c r="B23" s="9">
        <f t="shared" si="1"/>
        <v>1736.6834683954792</v>
      </c>
      <c r="C23" s="1">
        <f t="shared" si="2"/>
        <v>1144.8125370557227</v>
      </c>
      <c r="D23" s="9">
        <f t="shared" si="3"/>
        <v>591.87093133975645</v>
      </c>
      <c r="E23" s="1">
        <f t="shared" si="4"/>
        <v>365748.14092649159</v>
      </c>
    </row>
    <row r="24" spans="1:5" x14ac:dyDescent="0.35">
      <c r="A24" s="6">
        <f t="shared" si="0"/>
        <v>17</v>
      </c>
      <c r="B24" s="9">
        <f t="shared" si="1"/>
        <v>1736.6834683954792</v>
      </c>
      <c r="C24" s="1">
        <f t="shared" si="2"/>
        <v>1142.9629403952861</v>
      </c>
      <c r="D24" s="9">
        <f t="shared" si="3"/>
        <v>593.7205280001931</v>
      </c>
      <c r="E24" s="1">
        <f t="shared" si="4"/>
        <v>365154.42039849138</v>
      </c>
    </row>
    <row r="25" spans="1:5" x14ac:dyDescent="0.35">
      <c r="A25" s="6">
        <f t="shared" si="0"/>
        <v>18</v>
      </c>
      <c r="B25" s="9">
        <f t="shared" si="1"/>
        <v>1736.6834683954792</v>
      </c>
      <c r="C25" s="1">
        <f t="shared" si="2"/>
        <v>1141.1075637452855</v>
      </c>
      <c r="D25" s="9">
        <f t="shared" si="3"/>
        <v>595.57590465019371</v>
      </c>
      <c r="E25" s="1">
        <f t="shared" si="4"/>
        <v>364558.84449384117</v>
      </c>
    </row>
    <row r="26" spans="1:5" x14ac:dyDescent="0.35">
      <c r="A26" s="6">
        <f t="shared" si="0"/>
        <v>19</v>
      </c>
      <c r="B26" s="9">
        <f t="shared" si="1"/>
        <v>1736.6834683954792</v>
      </c>
      <c r="C26" s="1">
        <f t="shared" si="2"/>
        <v>1139.2463890432537</v>
      </c>
      <c r="D26" s="9">
        <f t="shared" si="3"/>
        <v>597.43707935222551</v>
      </c>
      <c r="E26" s="1">
        <f t="shared" si="4"/>
        <v>363961.40741448896</v>
      </c>
    </row>
    <row r="27" spans="1:5" x14ac:dyDescent="0.35">
      <c r="A27" s="6">
        <f t="shared" si="0"/>
        <v>20</v>
      </c>
      <c r="B27" s="9">
        <f t="shared" si="1"/>
        <v>1736.6834683954792</v>
      </c>
      <c r="C27" s="1">
        <f t="shared" si="2"/>
        <v>1137.3793981702779</v>
      </c>
      <c r="D27" s="9">
        <f t="shared" si="3"/>
        <v>599.30407022520126</v>
      </c>
      <c r="E27" s="1">
        <f t="shared" si="4"/>
        <v>363362.10334426374</v>
      </c>
    </row>
    <row r="28" spans="1:5" x14ac:dyDescent="0.35">
      <c r="A28" s="6">
        <f t="shared" si="0"/>
        <v>21</v>
      </c>
      <c r="B28" s="9">
        <f t="shared" si="1"/>
        <v>1736.6834683954792</v>
      </c>
      <c r="C28" s="1">
        <f t="shared" si="2"/>
        <v>1135.5065729508242</v>
      </c>
      <c r="D28" s="9">
        <f t="shared" si="3"/>
        <v>601.17689544465497</v>
      </c>
      <c r="E28" s="1">
        <f t="shared" si="4"/>
        <v>362760.92644881911</v>
      </c>
    </row>
    <row r="29" spans="1:5" x14ac:dyDescent="0.35">
      <c r="A29" s="6">
        <f t="shared" si="0"/>
        <v>22</v>
      </c>
      <c r="B29" s="9">
        <f t="shared" si="1"/>
        <v>1736.6834683954792</v>
      </c>
      <c r="C29" s="1">
        <f t="shared" si="2"/>
        <v>1133.6278951525596</v>
      </c>
      <c r="D29" s="9">
        <f t="shared" si="3"/>
        <v>603.05557324291954</v>
      </c>
      <c r="E29" s="1">
        <f t="shared" si="4"/>
        <v>362157.87087557622</v>
      </c>
    </row>
    <row r="30" spans="1:5" x14ac:dyDescent="0.35">
      <c r="A30" s="6">
        <f t="shared" si="0"/>
        <v>23</v>
      </c>
      <c r="B30" s="9">
        <f t="shared" si="1"/>
        <v>1736.6834683954792</v>
      </c>
      <c r="C30" s="1">
        <f t="shared" si="2"/>
        <v>1131.7433464861756</v>
      </c>
      <c r="D30" s="9">
        <f t="shared" si="3"/>
        <v>604.94012190930357</v>
      </c>
      <c r="E30" s="1">
        <f t="shared" si="4"/>
        <v>361552.93075366691</v>
      </c>
    </row>
    <row r="31" spans="1:5" x14ac:dyDescent="0.35">
      <c r="A31" s="6">
        <f t="shared" si="0"/>
        <v>24</v>
      </c>
      <c r="B31" s="9">
        <f t="shared" si="1"/>
        <v>1736.6834683954792</v>
      </c>
      <c r="C31" s="1">
        <f t="shared" si="2"/>
        <v>1129.852908605209</v>
      </c>
      <c r="D31" s="9">
        <f t="shared" si="3"/>
        <v>606.83055979027017</v>
      </c>
      <c r="E31" s="1">
        <f t="shared" si="4"/>
        <v>360946.10019387666</v>
      </c>
    </row>
    <row r="32" spans="1:5" x14ac:dyDescent="0.35">
      <c r="A32" s="6">
        <f t="shared" si="0"/>
        <v>25</v>
      </c>
      <c r="B32" s="9">
        <f t="shared" si="1"/>
        <v>1736.6834683954792</v>
      </c>
      <c r="C32" s="1">
        <f t="shared" si="2"/>
        <v>1127.9565631058645</v>
      </c>
      <c r="D32" s="9">
        <f t="shared" si="3"/>
        <v>608.72690528961471</v>
      </c>
      <c r="E32" s="1">
        <f t="shared" si="4"/>
        <v>360337.37328858703</v>
      </c>
    </row>
    <row r="33" spans="1:5" x14ac:dyDescent="0.35">
      <c r="A33" s="6">
        <f t="shared" si="0"/>
        <v>26</v>
      </c>
      <c r="B33" s="9">
        <f t="shared" si="1"/>
        <v>1736.6834683954792</v>
      </c>
      <c r="C33" s="1">
        <f t="shared" si="2"/>
        <v>1126.0542915268343</v>
      </c>
      <c r="D33" s="9">
        <f t="shared" si="3"/>
        <v>610.62917686864489</v>
      </c>
      <c r="E33" s="1">
        <f t="shared" si="4"/>
        <v>359726.74411171838</v>
      </c>
    </row>
    <row r="34" spans="1:5" x14ac:dyDescent="0.35">
      <c r="A34" s="6">
        <f t="shared" si="0"/>
        <v>27</v>
      </c>
      <c r="B34" s="9">
        <f t="shared" si="1"/>
        <v>1736.6834683954792</v>
      </c>
      <c r="C34" s="1">
        <f t="shared" si="2"/>
        <v>1124.1460753491199</v>
      </c>
      <c r="D34" s="9">
        <f t="shared" si="3"/>
        <v>612.53739304635928</v>
      </c>
      <c r="E34" s="1">
        <f t="shared" si="4"/>
        <v>359114.20671867201</v>
      </c>
    </row>
    <row r="35" spans="1:5" x14ac:dyDescent="0.35">
      <c r="A35" s="6">
        <f t="shared" si="0"/>
        <v>28</v>
      </c>
      <c r="B35" s="9">
        <f t="shared" si="1"/>
        <v>1736.6834683954792</v>
      </c>
      <c r="C35" s="1">
        <f t="shared" si="2"/>
        <v>1122.23189599585</v>
      </c>
      <c r="D35" s="9">
        <f t="shared" si="3"/>
        <v>614.45157239962919</v>
      </c>
      <c r="E35" s="1">
        <f t="shared" si="4"/>
        <v>358499.75514627236</v>
      </c>
    </row>
    <row r="36" spans="1:5" x14ac:dyDescent="0.35">
      <c r="A36" s="6">
        <f t="shared" si="0"/>
        <v>29</v>
      </c>
      <c r="B36" s="9">
        <f t="shared" si="1"/>
        <v>1736.6834683954792</v>
      </c>
      <c r="C36" s="1">
        <f t="shared" si="2"/>
        <v>1120.3117348321011</v>
      </c>
      <c r="D36" s="9">
        <f t="shared" si="3"/>
        <v>616.37173356337803</v>
      </c>
      <c r="E36" s="1">
        <f t="shared" si="4"/>
        <v>357883.38341270899</v>
      </c>
    </row>
    <row r="37" spans="1:5" x14ac:dyDescent="0.35">
      <c r="A37" s="6">
        <f t="shared" si="0"/>
        <v>30</v>
      </c>
      <c r="B37" s="9">
        <f t="shared" si="1"/>
        <v>1736.6834683954792</v>
      </c>
      <c r="C37" s="1">
        <f t="shared" si="2"/>
        <v>1118.3855731647154</v>
      </c>
      <c r="D37" s="9">
        <f t="shared" si="3"/>
        <v>618.29789523076374</v>
      </c>
      <c r="E37" s="1">
        <f t="shared" si="4"/>
        <v>357265.08551747823</v>
      </c>
    </row>
    <row r="38" spans="1:5" x14ac:dyDescent="0.35">
      <c r="A38" s="6">
        <f t="shared" si="0"/>
        <v>31</v>
      </c>
      <c r="B38" s="9">
        <f t="shared" si="1"/>
        <v>1736.6834683954792</v>
      </c>
      <c r="C38" s="1">
        <f t="shared" si="2"/>
        <v>1116.4533922421194</v>
      </c>
      <c r="D38" s="9">
        <f t="shared" si="3"/>
        <v>620.23007615335973</v>
      </c>
      <c r="E38" s="1">
        <f t="shared" si="4"/>
        <v>356644.85544132488</v>
      </c>
    </row>
    <row r="39" spans="1:5" x14ac:dyDescent="0.35">
      <c r="A39" s="6">
        <f t="shared" si="0"/>
        <v>32</v>
      </c>
      <c r="B39" s="9">
        <f t="shared" si="1"/>
        <v>1736.6834683954792</v>
      </c>
      <c r="C39" s="1">
        <f t="shared" si="2"/>
        <v>1114.5151732541401</v>
      </c>
      <c r="D39" s="9">
        <f t="shared" si="3"/>
        <v>622.16829514133906</v>
      </c>
      <c r="E39" s="1">
        <f t="shared" si="4"/>
        <v>356022.68714618351</v>
      </c>
    </row>
    <row r="40" spans="1:5" x14ac:dyDescent="0.35">
      <c r="A40" s="6">
        <f t="shared" si="0"/>
        <v>33</v>
      </c>
      <c r="B40" s="9">
        <f t="shared" si="1"/>
        <v>1736.6834683954792</v>
      </c>
      <c r="C40" s="1">
        <f t="shared" si="2"/>
        <v>1112.5708973318233</v>
      </c>
      <c r="D40" s="9">
        <f t="shared" si="3"/>
        <v>624.11257106365588</v>
      </c>
      <c r="E40" s="1">
        <f t="shared" si="4"/>
        <v>355398.57457511983</v>
      </c>
    </row>
    <row r="41" spans="1:5" x14ac:dyDescent="0.35">
      <c r="A41" s="6">
        <f t="shared" si="0"/>
        <v>34</v>
      </c>
      <c r="B41" s="9">
        <f t="shared" si="1"/>
        <v>1736.6834683954792</v>
      </c>
      <c r="C41" s="1">
        <f t="shared" si="2"/>
        <v>1110.6205455472493</v>
      </c>
      <c r="D41" s="9">
        <f t="shared" si="3"/>
        <v>626.06292284822985</v>
      </c>
      <c r="E41" s="1">
        <f t="shared" si="4"/>
        <v>354772.51165227161</v>
      </c>
    </row>
    <row r="42" spans="1:5" x14ac:dyDescent="0.35">
      <c r="A42" s="6">
        <f t="shared" si="0"/>
        <v>35</v>
      </c>
      <c r="B42" s="9">
        <f t="shared" si="1"/>
        <v>1736.6834683954792</v>
      </c>
      <c r="C42" s="1">
        <f t="shared" si="2"/>
        <v>1108.6640989133487</v>
      </c>
      <c r="D42" s="9">
        <f t="shared" si="3"/>
        <v>628.01936948213051</v>
      </c>
      <c r="E42" s="1">
        <f t="shared" si="4"/>
        <v>354144.49228278949</v>
      </c>
    </row>
    <row r="43" spans="1:5" x14ac:dyDescent="0.35">
      <c r="A43" s="6">
        <f t="shared" si="0"/>
        <v>36</v>
      </c>
      <c r="B43" s="9">
        <f t="shared" si="1"/>
        <v>1736.6834683954792</v>
      </c>
      <c r="C43" s="1">
        <f t="shared" si="2"/>
        <v>1106.701538383717</v>
      </c>
      <c r="D43" s="9">
        <f t="shared" si="3"/>
        <v>629.98193001176219</v>
      </c>
      <c r="E43" s="1">
        <f t="shared" si="4"/>
        <v>353514.51035277772</v>
      </c>
    </row>
    <row r="44" spans="1:5" x14ac:dyDescent="0.35">
      <c r="A44" s="6">
        <f t="shared" si="0"/>
        <v>37</v>
      </c>
      <c r="B44" s="9">
        <f t="shared" si="1"/>
        <v>1736.6834683954792</v>
      </c>
      <c r="C44" s="1">
        <f t="shared" si="2"/>
        <v>1104.7328448524304</v>
      </c>
      <c r="D44" s="9">
        <f t="shared" si="3"/>
        <v>631.95062354304878</v>
      </c>
      <c r="E44" s="1">
        <f t="shared" si="4"/>
        <v>352882.55972923466</v>
      </c>
    </row>
    <row r="45" spans="1:5" x14ac:dyDescent="0.35">
      <c r="A45" s="6">
        <f t="shared" si="0"/>
        <v>38</v>
      </c>
      <c r="B45" s="9">
        <f t="shared" si="1"/>
        <v>1736.6834683954792</v>
      </c>
      <c r="C45" s="1">
        <f t="shared" si="2"/>
        <v>1102.7579991538582</v>
      </c>
      <c r="D45" s="9">
        <f t="shared" si="3"/>
        <v>633.92546924162093</v>
      </c>
      <c r="E45" s="1">
        <f t="shared" si="4"/>
        <v>352248.63425999304</v>
      </c>
    </row>
    <row r="46" spans="1:5" x14ac:dyDescent="0.35">
      <c r="A46" s="6">
        <f t="shared" si="0"/>
        <v>39</v>
      </c>
      <c r="B46" s="9">
        <f t="shared" si="1"/>
        <v>1736.6834683954792</v>
      </c>
      <c r="C46" s="1">
        <f t="shared" si="2"/>
        <v>1100.7769820624781</v>
      </c>
      <c r="D46" s="9">
        <f t="shared" si="3"/>
        <v>635.90648633300111</v>
      </c>
      <c r="E46" s="1">
        <f t="shared" si="4"/>
        <v>351612.72777366004</v>
      </c>
    </row>
    <row r="47" spans="1:5" x14ac:dyDescent="0.35">
      <c r="A47" s="6">
        <f t="shared" si="0"/>
        <v>40</v>
      </c>
      <c r="B47" s="9">
        <f t="shared" si="1"/>
        <v>1736.6834683954792</v>
      </c>
      <c r="C47" s="1">
        <f t="shared" si="2"/>
        <v>1098.7897742926875</v>
      </c>
      <c r="D47" s="9">
        <f t="shared" si="3"/>
        <v>637.89369410279164</v>
      </c>
      <c r="E47" s="1">
        <f t="shared" si="4"/>
        <v>350974.83407955727</v>
      </c>
    </row>
    <row r="48" spans="1:5" x14ac:dyDescent="0.35">
      <c r="A48" s="6">
        <f t="shared" si="0"/>
        <v>41</v>
      </c>
      <c r="B48" s="9">
        <f t="shared" si="1"/>
        <v>1736.6834683954792</v>
      </c>
      <c r="C48" s="1">
        <f t="shared" si="2"/>
        <v>1096.7963564986164</v>
      </c>
      <c r="D48" s="9">
        <f t="shared" si="3"/>
        <v>639.88711189686273</v>
      </c>
      <c r="E48" s="1">
        <f t="shared" si="4"/>
        <v>350334.94696766039</v>
      </c>
    </row>
    <row r="49" spans="1:5" x14ac:dyDescent="0.35">
      <c r="A49" s="6">
        <f t="shared" si="0"/>
        <v>42</v>
      </c>
      <c r="B49" s="9">
        <f t="shared" si="1"/>
        <v>1736.6834683954792</v>
      </c>
      <c r="C49" s="1">
        <f t="shared" si="2"/>
        <v>1094.7967092739386</v>
      </c>
      <c r="D49" s="9">
        <f t="shared" si="3"/>
        <v>641.88675912154054</v>
      </c>
      <c r="E49" s="1">
        <f t="shared" si="4"/>
        <v>349693.06020853884</v>
      </c>
    </row>
    <row r="50" spans="1:5" x14ac:dyDescent="0.35">
      <c r="A50" s="6">
        <f t="shared" si="0"/>
        <v>43</v>
      </c>
      <c r="B50" s="9">
        <f t="shared" si="1"/>
        <v>1736.6834683954792</v>
      </c>
      <c r="C50" s="1">
        <f t="shared" si="2"/>
        <v>1092.7908131516838</v>
      </c>
      <c r="D50" s="9">
        <f t="shared" si="3"/>
        <v>643.89265524379539</v>
      </c>
      <c r="E50" s="1">
        <f t="shared" si="4"/>
        <v>349049.16755329503</v>
      </c>
    </row>
    <row r="51" spans="1:5" x14ac:dyDescent="0.35">
      <c r="A51" s="6">
        <f t="shared" si="0"/>
        <v>44</v>
      </c>
      <c r="B51" s="9">
        <f t="shared" si="1"/>
        <v>1736.6834683954792</v>
      </c>
      <c r="C51" s="1">
        <f t="shared" si="2"/>
        <v>1090.7786486040468</v>
      </c>
      <c r="D51" s="9">
        <f t="shared" si="3"/>
        <v>645.90481979143237</v>
      </c>
      <c r="E51" s="1">
        <f t="shared" si="4"/>
        <v>348403.26273350359</v>
      </c>
    </row>
    <row r="52" spans="1:5" x14ac:dyDescent="0.35">
      <c r="A52" s="6">
        <f t="shared" si="0"/>
        <v>45</v>
      </c>
      <c r="B52" s="9">
        <f t="shared" si="1"/>
        <v>1736.6834683954792</v>
      </c>
      <c r="C52" s="1">
        <f t="shared" si="2"/>
        <v>1088.7601960421987</v>
      </c>
      <c r="D52" s="9">
        <f t="shared" si="3"/>
        <v>647.92327235328048</v>
      </c>
      <c r="E52" s="1">
        <f t="shared" si="4"/>
        <v>347755.33946115029</v>
      </c>
    </row>
    <row r="53" spans="1:5" x14ac:dyDescent="0.35">
      <c r="A53" s="6">
        <f t="shared" si="0"/>
        <v>46</v>
      </c>
      <c r="B53" s="9">
        <f t="shared" si="1"/>
        <v>1736.6834683954792</v>
      </c>
      <c r="C53" s="1">
        <f t="shared" si="2"/>
        <v>1086.7354358160947</v>
      </c>
      <c r="D53" s="9">
        <f t="shared" si="3"/>
        <v>649.94803257938452</v>
      </c>
      <c r="E53" s="1">
        <f t="shared" si="4"/>
        <v>347105.3914285709</v>
      </c>
    </row>
    <row r="54" spans="1:5" x14ac:dyDescent="0.35">
      <c r="A54" s="6">
        <f t="shared" si="0"/>
        <v>47</v>
      </c>
      <c r="B54" s="9">
        <f t="shared" si="1"/>
        <v>1736.6834683954792</v>
      </c>
      <c r="C54" s="1">
        <f t="shared" si="2"/>
        <v>1084.704348214284</v>
      </c>
      <c r="D54" s="9">
        <f t="shared" si="3"/>
        <v>651.97912018119519</v>
      </c>
      <c r="E54" s="1">
        <f t="shared" si="4"/>
        <v>346453.41230838973</v>
      </c>
    </row>
    <row r="55" spans="1:5" x14ac:dyDescent="0.35">
      <c r="A55" s="6">
        <f t="shared" si="0"/>
        <v>48</v>
      </c>
      <c r="B55" s="9">
        <f t="shared" si="1"/>
        <v>1736.6834683954792</v>
      </c>
      <c r="C55" s="1">
        <f t="shared" si="2"/>
        <v>1082.6669134637177</v>
      </c>
      <c r="D55" s="9">
        <f t="shared" si="3"/>
        <v>654.01655493176145</v>
      </c>
      <c r="E55" s="1">
        <f t="shared" si="4"/>
        <v>345799.39575345797</v>
      </c>
    </row>
    <row r="56" spans="1:5" x14ac:dyDescent="0.35">
      <c r="A56" s="6">
        <f>A55+1</f>
        <v>49</v>
      </c>
      <c r="B56" s="9">
        <f t="shared" si="1"/>
        <v>1736.6834683954792</v>
      </c>
      <c r="C56" s="1">
        <f>E55*(B$4/B$3)</f>
        <v>1080.6231117295561</v>
      </c>
      <c r="D56" s="9">
        <f t="shared" si="3"/>
        <v>656.06035666592311</v>
      </c>
      <c r="E56" s="1">
        <f>E55-D56</f>
        <v>345143.33539679204</v>
      </c>
    </row>
    <row r="57" spans="1:5" x14ac:dyDescent="0.35">
      <c r="A57" s="6">
        <f t="shared" ref="A57:A91" si="5">A56+1</f>
        <v>50</v>
      </c>
      <c r="B57" s="9">
        <f t="shared" si="1"/>
        <v>1736.6834683954792</v>
      </c>
      <c r="C57" s="1">
        <f t="shared" ref="C57:C91" si="6">E56*(B$4/B$3)</f>
        <v>1078.5729231149751</v>
      </c>
      <c r="D57" s="9">
        <f t="shared" si="3"/>
        <v>658.11054528050408</v>
      </c>
      <c r="E57" s="1">
        <f t="shared" ref="E57:E91" si="7">E56-D57</f>
        <v>344485.22485151154</v>
      </c>
    </row>
    <row r="58" spans="1:5" x14ac:dyDescent="0.35">
      <c r="A58" s="6">
        <f t="shared" si="5"/>
        <v>51</v>
      </c>
      <c r="B58" s="9">
        <f t="shared" si="1"/>
        <v>1736.6834683954792</v>
      </c>
      <c r="C58" s="1">
        <f t="shared" si="6"/>
        <v>1076.5163276609735</v>
      </c>
      <c r="D58" s="9">
        <f t="shared" si="3"/>
        <v>660.16714073450567</v>
      </c>
      <c r="E58" s="1">
        <f t="shared" si="7"/>
        <v>343825.05771077704</v>
      </c>
    </row>
    <row r="59" spans="1:5" x14ac:dyDescent="0.35">
      <c r="A59" s="6">
        <f t="shared" si="5"/>
        <v>52</v>
      </c>
      <c r="B59" s="9">
        <f t="shared" si="1"/>
        <v>1736.6834683954792</v>
      </c>
      <c r="C59" s="1">
        <f t="shared" si="6"/>
        <v>1074.4533053461782</v>
      </c>
      <c r="D59" s="9">
        <f t="shared" si="3"/>
        <v>662.23016304930093</v>
      </c>
      <c r="E59" s="1">
        <f t="shared" si="7"/>
        <v>343162.82754772773</v>
      </c>
    </row>
    <row r="60" spans="1:5" x14ac:dyDescent="0.35">
      <c r="A60" s="6">
        <f t="shared" si="5"/>
        <v>53</v>
      </c>
      <c r="B60" s="9">
        <f t="shared" si="1"/>
        <v>1736.6834683954792</v>
      </c>
      <c r="C60" s="1">
        <f t="shared" si="6"/>
        <v>1072.3838360866491</v>
      </c>
      <c r="D60" s="9">
        <f t="shared" si="3"/>
        <v>664.29963230883004</v>
      </c>
      <c r="E60" s="1">
        <f t="shared" si="7"/>
        <v>342498.5279154189</v>
      </c>
    </row>
    <row r="61" spans="1:5" x14ac:dyDescent="0.35">
      <c r="A61" s="6">
        <f t="shared" si="5"/>
        <v>54</v>
      </c>
      <c r="B61" s="9">
        <f t="shared" si="1"/>
        <v>1736.6834683954792</v>
      </c>
      <c r="C61" s="1">
        <f t="shared" si="6"/>
        <v>1070.307899735684</v>
      </c>
      <c r="D61" s="9">
        <f t="shared" si="3"/>
        <v>666.37556865979514</v>
      </c>
      <c r="E61" s="1">
        <f t="shared" si="7"/>
        <v>341832.1523467591</v>
      </c>
    </row>
    <row r="62" spans="1:5" x14ac:dyDescent="0.35">
      <c r="A62" s="6">
        <f t="shared" si="5"/>
        <v>55</v>
      </c>
      <c r="B62" s="9">
        <f t="shared" si="1"/>
        <v>1736.6834683954792</v>
      </c>
      <c r="C62" s="1">
        <f t="shared" si="6"/>
        <v>1068.2254760836222</v>
      </c>
      <c r="D62" s="9">
        <f t="shared" si="3"/>
        <v>668.45799231185697</v>
      </c>
      <c r="E62" s="1">
        <f t="shared" si="7"/>
        <v>341163.69435444725</v>
      </c>
    </row>
    <row r="63" spans="1:5" x14ac:dyDescent="0.35">
      <c r="A63" s="6">
        <f t="shared" si="5"/>
        <v>56</v>
      </c>
      <c r="B63" s="9">
        <f t="shared" si="1"/>
        <v>1736.6834683954792</v>
      </c>
      <c r="C63" s="1">
        <f t="shared" si="6"/>
        <v>1066.1365448576476</v>
      </c>
      <c r="D63" s="9">
        <f t="shared" si="3"/>
        <v>670.54692353783162</v>
      </c>
      <c r="E63" s="1">
        <f t="shared" si="7"/>
        <v>340493.14743090939</v>
      </c>
    </row>
    <row r="64" spans="1:5" x14ac:dyDescent="0.35">
      <c r="A64" s="6">
        <f t="shared" si="5"/>
        <v>57</v>
      </c>
      <c r="B64" s="9">
        <f t="shared" si="1"/>
        <v>1736.6834683954792</v>
      </c>
      <c r="C64" s="1">
        <f t="shared" si="6"/>
        <v>1064.0410857215918</v>
      </c>
      <c r="D64" s="9">
        <f t="shared" si="3"/>
        <v>672.64238267388737</v>
      </c>
      <c r="E64" s="1">
        <f t="shared" si="7"/>
        <v>339820.50504823553</v>
      </c>
    </row>
    <row r="65" spans="1:5" x14ac:dyDescent="0.35">
      <c r="A65" s="6">
        <f t="shared" si="5"/>
        <v>58</v>
      </c>
      <c r="B65" s="9">
        <f t="shared" si="1"/>
        <v>1736.6834683954792</v>
      </c>
      <c r="C65" s="1">
        <f t="shared" si="6"/>
        <v>1061.9390782757359</v>
      </c>
      <c r="D65" s="9">
        <f t="shared" si="3"/>
        <v>674.74439011974323</v>
      </c>
      <c r="E65" s="1">
        <f t="shared" si="7"/>
        <v>339145.76065811579</v>
      </c>
    </row>
    <row r="66" spans="1:5" x14ac:dyDescent="0.35">
      <c r="A66" s="6">
        <f t="shared" si="5"/>
        <v>59</v>
      </c>
      <c r="B66" s="9">
        <f t="shared" si="1"/>
        <v>1736.6834683954792</v>
      </c>
      <c r="C66" s="1">
        <f t="shared" si="6"/>
        <v>1059.8305020566117</v>
      </c>
      <c r="D66" s="9">
        <f t="shared" si="3"/>
        <v>676.85296633886742</v>
      </c>
      <c r="E66" s="1">
        <f t="shared" si="7"/>
        <v>338468.90769177693</v>
      </c>
    </row>
    <row r="67" spans="1:5" x14ac:dyDescent="0.35">
      <c r="A67" s="6">
        <f t="shared" si="5"/>
        <v>60</v>
      </c>
      <c r="B67" s="9">
        <f t="shared" si="1"/>
        <v>1736.6834683954792</v>
      </c>
      <c r="C67" s="1">
        <f t="shared" si="6"/>
        <v>1057.7153365368029</v>
      </c>
      <c r="D67" s="9">
        <f t="shared" si="3"/>
        <v>678.96813185867632</v>
      </c>
      <c r="E67" s="1">
        <f t="shared" si="7"/>
        <v>337789.93955991825</v>
      </c>
    </row>
    <row r="68" spans="1:5" x14ac:dyDescent="0.35">
      <c r="A68" s="6">
        <f t="shared" si="5"/>
        <v>61</v>
      </c>
      <c r="B68" s="9">
        <f t="shared" si="1"/>
        <v>1736.6834683954792</v>
      </c>
      <c r="C68" s="1">
        <f t="shared" si="6"/>
        <v>1055.5935611247444</v>
      </c>
      <c r="D68" s="9">
        <f t="shared" si="3"/>
        <v>681.08990727073478</v>
      </c>
      <c r="E68" s="1">
        <f t="shared" si="7"/>
        <v>337108.84965264751</v>
      </c>
    </row>
    <row r="69" spans="1:5" x14ac:dyDescent="0.35">
      <c r="A69" s="6">
        <f t="shared" si="5"/>
        <v>62</v>
      </c>
      <c r="B69" s="9">
        <f t="shared" si="1"/>
        <v>1736.6834683954792</v>
      </c>
      <c r="C69" s="1">
        <f t="shared" si="6"/>
        <v>1053.4651551645234</v>
      </c>
      <c r="D69" s="9">
        <f t="shared" si="3"/>
        <v>683.2183132309558</v>
      </c>
      <c r="E69" s="1">
        <f t="shared" si="7"/>
        <v>336425.63133941655</v>
      </c>
    </row>
    <row r="70" spans="1:5" x14ac:dyDescent="0.35">
      <c r="A70" s="6">
        <f t="shared" si="5"/>
        <v>63</v>
      </c>
      <c r="B70" s="9">
        <f t="shared" si="1"/>
        <v>1736.6834683954792</v>
      </c>
      <c r="C70" s="1">
        <f t="shared" si="6"/>
        <v>1051.3300979356766</v>
      </c>
      <c r="D70" s="9">
        <f t="shared" si="3"/>
        <v>685.35337045980259</v>
      </c>
      <c r="E70" s="1">
        <f t="shared" si="7"/>
        <v>335740.27796895674</v>
      </c>
    </row>
    <row r="71" spans="1:5" x14ac:dyDescent="0.35">
      <c r="A71" s="6">
        <f t="shared" si="5"/>
        <v>64</v>
      </c>
      <c r="B71" s="9">
        <f t="shared" si="1"/>
        <v>1736.6834683954792</v>
      </c>
      <c r="C71" s="1">
        <f t="shared" si="6"/>
        <v>1049.1883686529898</v>
      </c>
      <c r="D71" s="9">
        <f t="shared" si="3"/>
        <v>687.4950997424894</v>
      </c>
      <c r="E71" s="1">
        <f t="shared" si="7"/>
        <v>335052.78286921425</v>
      </c>
    </row>
    <row r="72" spans="1:5" x14ac:dyDescent="0.35">
      <c r="A72" s="6">
        <f t="shared" si="5"/>
        <v>65</v>
      </c>
      <c r="B72" s="9">
        <f t="shared" si="1"/>
        <v>1736.6834683954792</v>
      </c>
      <c r="C72" s="1">
        <f t="shared" si="6"/>
        <v>1047.0399464662944</v>
      </c>
      <c r="D72" s="9">
        <f t="shared" si="3"/>
        <v>689.64352192918477</v>
      </c>
      <c r="E72" s="1">
        <f t="shared" si="7"/>
        <v>334363.13934728509</v>
      </c>
    </row>
    <row r="73" spans="1:5" x14ac:dyDescent="0.35">
      <c r="A73" s="6">
        <f t="shared" si="5"/>
        <v>66</v>
      </c>
      <c r="B73" s="9">
        <f t="shared" ref="B73:B91" si="8">E$2</f>
        <v>1736.6834683954792</v>
      </c>
      <c r="C73" s="1">
        <f t="shared" si="6"/>
        <v>1044.8848104602657</v>
      </c>
      <c r="D73" s="9">
        <f t="shared" ref="D73:D91" si="9">B73-C73</f>
        <v>691.79865793521344</v>
      </c>
      <c r="E73" s="1">
        <f t="shared" si="7"/>
        <v>333671.34068934986</v>
      </c>
    </row>
    <row r="74" spans="1:5" x14ac:dyDescent="0.35">
      <c r="A74" s="6">
        <f t="shared" si="5"/>
        <v>67</v>
      </c>
      <c r="B74" s="9">
        <f t="shared" si="8"/>
        <v>1736.6834683954792</v>
      </c>
      <c r="C74" s="1">
        <f t="shared" si="6"/>
        <v>1042.7229396542182</v>
      </c>
      <c r="D74" s="9">
        <f t="shared" si="9"/>
        <v>693.96052874126099</v>
      </c>
      <c r="E74" s="1">
        <f t="shared" si="7"/>
        <v>332977.38016060862</v>
      </c>
    </row>
    <row r="75" spans="1:5" x14ac:dyDescent="0.35">
      <c r="A75" s="6">
        <f t="shared" si="5"/>
        <v>68</v>
      </c>
      <c r="B75" s="9">
        <f t="shared" si="8"/>
        <v>1736.6834683954792</v>
      </c>
      <c r="C75" s="1">
        <f t="shared" si="6"/>
        <v>1040.5543130019018</v>
      </c>
      <c r="D75" s="9">
        <f t="shared" si="9"/>
        <v>696.12915539357732</v>
      </c>
      <c r="E75" s="1">
        <f t="shared" si="7"/>
        <v>332281.25100521505</v>
      </c>
    </row>
    <row r="76" spans="1:5" x14ac:dyDescent="0.35">
      <c r="A76" s="6">
        <f t="shared" si="5"/>
        <v>69</v>
      </c>
      <c r="B76" s="9">
        <f t="shared" si="8"/>
        <v>1736.6834683954792</v>
      </c>
      <c r="C76" s="1">
        <f t="shared" si="6"/>
        <v>1038.3789093912969</v>
      </c>
      <c r="D76" s="9">
        <f t="shared" si="9"/>
        <v>698.30455900418224</v>
      </c>
      <c r="E76" s="1">
        <f t="shared" si="7"/>
        <v>331582.94644621084</v>
      </c>
    </row>
    <row r="77" spans="1:5" x14ac:dyDescent="0.35">
      <c r="A77" s="6">
        <f t="shared" si="5"/>
        <v>70</v>
      </c>
      <c r="B77" s="9">
        <f t="shared" si="8"/>
        <v>1736.6834683954792</v>
      </c>
      <c r="C77" s="1">
        <f t="shared" si="6"/>
        <v>1036.1967076444089</v>
      </c>
      <c r="D77" s="9">
        <f t="shared" si="9"/>
        <v>700.48676075107028</v>
      </c>
      <c r="E77" s="1">
        <f t="shared" si="7"/>
        <v>330882.45968545979</v>
      </c>
    </row>
    <row r="78" spans="1:5" x14ac:dyDescent="0.35">
      <c r="A78" s="6">
        <f t="shared" si="5"/>
        <v>71</v>
      </c>
      <c r="B78" s="9">
        <f t="shared" si="8"/>
        <v>1736.6834683954792</v>
      </c>
      <c r="C78" s="1">
        <f t="shared" si="6"/>
        <v>1034.0076865170618</v>
      </c>
      <c r="D78" s="9">
        <f t="shared" si="9"/>
        <v>702.67578187841741</v>
      </c>
      <c r="E78" s="1">
        <f t="shared" si="7"/>
        <v>330179.78390358138</v>
      </c>
    </row>
    <row r="79" spans="1:5" x14ac:dyDescent="0.35">
      <c r="A79" s="6">
        <f t="shared" si="5"/>
        <v>72</v>
      </c>
      <c r="B79" s="9">
        <f t="shared" si="8"/>
        <v>1736.6834683954792</v>
      </c>
      <c r="C79" s="1">
        <f t="shared" si="6"/>
        <v>1031.8118246986917</v>
      </c>
      <c r="D79" s="9">
        <f t="shared" si="9"/>
        <v>704.87164369678749</v>
      </c>
      <c r="E79" s="1">
        <f t="shared" si="7"/>
        <v>329474.91225988459</v>
      </c>
    </row>
    <row r="80" spans="1:5" x14ac:dyDescent="0.35">
      <c r="A80" s="6">
        <f t="shared" si="5"/>
        <v>73</v>
      </c>
      <c r="B80" s="9">
        <f t="shared" si="8"/>
        <v>1736.6834683954792</v>
      </c>
      <c r="C80" s="1">
        <f t="shared" si="6"/>
        <v>1029.6091008121393</v>
      </c>
      <c r="D80" s="9">
        <f t="shared" si="9"/>
        <v>707.07436758333984</v>
      </c>
      <c r="E80" s="1">
        <f t="shared" si="7"/>
        <v>328767.83789230126</v>
      </c>
    </row>
    <row r="81" spans="1:5" x14ac:dyDescent="0.35">
      <c r="A81" s="6">
        <f t="shared" si="5"/>
        <v>74</v>
      </c>
      <c r="B81" s="9">
        <f t="shared" si="8"/>
        <v>1736.6834683954792</v>
      </c>
      <c r="C81" s="1">
        <f t="shared" si="6"/>
        <v>1027.3994934134414</v>
      </c>
      <c r="D81" s="9">
        <f t="shared" si="9"/>
        <v>709.28397498203776</v>
      </c>
      <c r="E81" s="1">
        <f t="shared" si="7"/>
        <v>328058.55391731922</v>
      </c>
    </row>
    <row r="82" spans="1:5" x14ac:dyDescent="0.35">
      <c r="A82" s="6">
        <f t="shared" si="5"/>
        <v>75</v>
      </c>
      <c r="B82" s="9">
        <f t="shared" si="8"/>
        <v>1736.6834683954792</v>
      </c>
      <c r="C82" s="1">
        <f t="shared" si="6"/>
        <v>1025.1829809916226</v>
      </c>
      <c r="D82" s="9">
        <f t="shared" si="9"/>
        <v>711.5004874038566</v>
      </c>
      <c r="E82" s="1">
        <f t="shared" si="7"/>
        <v>327347.0534299154</v>
      </c>
    </row>
    <row r="83" spans="1:5" x14ac:dyDescent="0.35">
      <c r="A83" s="6">
        <f t="shared" si="5"/>
        <v>76</v>
      </c>
      <c r="B83" s="9">
        <f t="shared" si="8"/>
        <v>1736.6834683954792</v>
      </c>
      <c r="C83" s="1">
        <f t="shared" si="6"/>
        <v>1022.9595419684855</v>
      </c>
      <c r="D83" s="9">
        <f t="shared" si="9"/>
        <v>713.72392642699367</v>
      </c>
      <c r="E83" s="1">
        <f t="shared" si="7"/>
        <v>326633.32950348838</v>
      </c>
    </row>
    <row r="84" spans="1:5" x14ac:dyDescent="0.35">
      <c r="A84" s="6">
        <f t="shared" si="5"/>
        <v>77</v>
      </c>
      <c r="B84" s="9">
        <f t="shared" si="8"/>
        <v>1736.6834683954792</v>
      </c>
      <c r="C84" s="1">
        <f t="shared" si="6"/>
        <v>1020.7291546984011</v>
      </c>
      <c r="D84" s="9">
        <f t="shared" si="9"/>
        <v>715.95431369707808</v>
      </c>
      <c r="E84" s="1">
        <f t="shared" si="7"/>
        <v>325917.37518979132</v>
      </c>
    </row>
    <row r="85" spans="1:5" x14ac:dyDescent="0.35">
      <c r="A85" s="6">
        <f t="shared" si="5"/>
        <v>78</v>
      </c>
      <c r="B85" s="9">
        <f t="shared" si="8"/>
        <v>1736.6834683954792</v>
      </c>
      <c r="C85" s="1">
        <f t="shared" si="6"/>
        <v>1018.4917974680977</v>
      </c>
      <c r="D85" s="9">
        <f t="shared" si="9"/>
        <v>718.19167092738144</v>
      </c>
      <c r="E85" s="1">
        <f t="shared" si="7"/>
        <v>325199.18351886392</v>
      </c>
    </row>
    <row r="86" spans="1:5" x14ac:dyDescent="0.35">
      <c r="A86" s="6">
        <f t="shared" si="5"/>
        <v>79</v>
      </c>
      <c r="B86" s="9">
        <f t="shared" si="8"/>
        <v>1736.6834683954792</v>
      </c>
      <c r="C86" s="1">
        <f t="shared" si="6"/>
        <v>1016.2474484964497</v>
      </c>
      <c r="D86" s="9">
        <f t="shared" si="9"/>
        <v>720.43601989902947</v>
      </c>
      <c r="E86" s="1">
        <f t="shared" si="7"/>
        <v>324478.74749896489</v>
      </c>
    </row>
    <row r="87" spans="1:5" x14ac:dyDescent="0.35">
      <c r="A87" s="6">
        <f t="shared" si="5"/>
        <v>80</v>
      </c>
      <c r="B87" s="9">
        <f t="shared" si="8"/>
        <v>1736.6834683954792</v>
      </c>
      <c r="C87" s="1">
        <f t="shared" si="6"/>
        <v>1013.9960859342652</v>
      </c>
      <c r="D87" s="9">
        <f t="shared" si="9"/>
        <v>722.68738246121393</v>
      </c>
      <c r="E87" s="1">
        <f t="shared" si="7"/>
        <v>323756.06011650368</v>
      </c>
    </row>
    <row r="88" spans="1:5" x14ac:dyDescent="0.35">
      <c r="A88" s="6">
        <f t="shared" si="5"/>
        <v>81</v>
      </c>
      <c r="B88" s="9">
        <f t="shared" si="8"/>
        <v>1736.6834683954792</v>
      </c>
      <c r="C88" s="1">
        <f t="shared" si="6"/>
        <v>1011.7376878640739</v>
      </c>
      <c r="D88" s="9">
        <f t="shared" si="9"/>
        <v>724.94578053140526</v>
      </c>
      <c r="E88" s="1">
        <f t="shared" si="7"/>
        <v>323031.11433597229</v>
      </c>
    </row>
    <row r="89" spans="1:5" x14ac:dyDescent="0.35">
      <c r="A89" s="6">
        <f t="shared" si="5"/>
        <v>82</v>
      </c>
      <c r="B89" s="9">
        <f t="shared" si="8"/>
        <v>1736.6834683954792</v>
      </c>
      <c r="C89" s="1">
        <f t="shared" si="6"/>
        <v>1009.4722322999133</v>
      </c>
      <c r="D89" s="9">
        <f t="shared" si="9"/>
        <v>727.21123609556582</v>
      </c>
      <c r="E89" s="1">
        <f t="shared" si="7"/>
        <v>322303.90309987671</v>
      </c>
    </row>
    <row r="90" spans="1:5" x14ac:dyDescent="0.35">
      <c r="A90" s="6">
        <f t="shared" si="5"/>
        <v>83</v>
      </c>
      <c r="B90" s="9">
        <f t="shared" si="8"/>
        <v>1736.6834683954792</v>
      </c>
      <c r="C90" s="1">
        <f t="shared" si="6"/>
        <v>1007.1996971871147</v>
      </c>
      <c r="D90" s="9">
        <f t="shared" si="9"/>
        <v>729.48377120836449</v>
      </c>
      <c r="E90" s="1">
        <f t="shared" si="7"/>
        <v>321574.41932866833</v>
      </c>
    </row>
    <row r="91" spans="1:5" x14ac:dyDescent="0.35">
      <c r="A91" s="6">
        <f t="shared" si="5"/>
        <v>84</v>
      </c>
      <c r="B91" s="9">
        <f t="shared" si="8"/>
        <v>1736.6834683954792</v>
      </c>
      <c r="C91" s="1">
        <f t="shared" si="6"/>
        <v>1004.9200604020884</v>
      </c>
      <c r="D91" s="9">
        <f t="shared" si="9"/>
        <v>731.76340799339073</v>
      </c>
      <c r="E91" s="1">
        <f t="shared" si="7"/>
        <v>320842.65592067497</v>
      </c>
    </row>
    <row r="92" spans="1:5" x14ac:dyDescent="0.35">
      <c r="A92" s="6">
        <f t="shared" ref="A92:A155" si="10">A91+1</f>
        <v>85</v>
      </c>
      <c r="B92" s="9">
        <f t="shared" ref="B92:B155" si="11">E$2</f>
        <v>1736.6834683954792</v>
      </c>
      <c r="C92" s="1">
        <f t="shared" ref="C92:C155" si="12">E91*(B$4/B$3)</f>
        <v>1002.6332997521092</v>
      </c>
      <c r="D92" s="9">
        <f t="shared" ref="D92:D155" si="13">B92-C92</f>
        <v>734.05016864336994</v>
      </c>
      <c r="E92" s="1">
        <f t="shared" ref="E92:E155" si="14">E91-D92</f>
        <v>320108.60575203161</v>
      </c>
    </row>
    <row r="93" spans="1:5" x14ac:dyDescent="0.35">
      <c r="A93" s="6">
        <f t="shared" si="10"/>
        <v>86</v>
      </c>
      <c r="B93" s="9">
        <f t="shared" si="11"/>
        <v>1736.6834683954792</v>
      </c>
      <c r="C93" s="1">
        <f t="shared" si="12"/>
        <v>1000.3393929750987</v>
      </c>
      <c r="D93" s="9">
        <f t="shared" si="13"/>
        <v>736.34407542038048</v>
      </c>
      <c r="E93" s="1">
        <f t="shared" si="14"/>
        <v>319372.2616766112</v>
      </c>
    </row>
    <row r="94" spans="1:5" x14ac:dyDescent="0.35">
      <c r="A94" s="6">
        <f t="shared" si="10"/>
        <v>87</v>
      </c>
      <c r="B94" s="9">
        <f t="shared" si="11"/>
        <v>1736.6834683954792</v>
      </c>
      <c r="C94" s="1">
        <f t="shared" si="12"/>
        <v>998.03831773940988</v>
      </c>
      <c r="D94" s="9">
        <f t="shared" si="13"/>
        <v>738.64515065606929</v>
      </c>
      <c r="E94" s="1">
        <f t="shared" si="14"/>
        <v>318633.61652595515</v>
      </c>
    </row>
    <row r="95" spans="1:5" x14ac:dyDescent="0.35">
      <c r="A95" s="6">
        <f t="shared" si="10"/>
        <v>88</v>
      </c>
      <c r="B95" s="9">
        <f t="shared" si="11"/>
        <v>1736.6834683954792</v>
      </c>
      <c r="C95" s="1">
        <f t="shared" si="12"/>
        <v>995.73005164360973</v>
      </c>
      <c r="D95" s="9">
        <f t="shared" si="13"/>
        <v>740.95341675186944</v>
      </c>
      <c r="E95" s="1">
        <f t="shared" si="14"/>
        <v>317892.66310920328</v>
      </c>
    </row>
    <row r="96" spans="1:5" x14ac:dyDescent="0.35">
      <c r="A96" s="6">
        <f t="shared" si="10"/>
        <v>89</v>
      </c>
      <c r="B96" s="9">
        <f t="shared" si="11"/>
        <v>1736.6834683954792</v>
      </c>
      <c r="C96" s="1">
        <f t="shared" si="12"/>
        <v>993.41457221626013</v>
      </c>
      <c r="D96" s="9">
        <f t="shared" si="13"/>
        <v>743.26889617921904</v>
      </c>
      <c r="E96" s="1">
        <f t="shared" si="14"/>
        <v>317149.39421302406</v>
      </c>
    </row>
    <row r="97" spans="1:5" x14ac:dyDescent="0.35">
      <c r="A97" s="6">
        <f t="shared" si="10"/>
        <v>90</v>
      </c>
      <c r="B97" s="9">
        <f t="shared" si="11"/>
        <v>1736.6834683954792</v>
      </c>
      <c r="C97" s="1">
        <f t="shared" si="12"/>
        <v>991.09185691570008</v>
      </c>
      <c r="D97" s="9">
        <f t="shared" si="13"/>
        <v>745.59161147977909</v>
      </c>
      <c r="E97" s="1">
        <f t="shared" si="14"/>
        <v>316403.8026015443</v>
      </c>
    </row>
    <row r="98" spans="1:5" x14ac:dyDescent="0.35">
      <c r="A98" s="6">
        <f t="shared" si="10"/>
        <v>91</v>
      </c>
      <c r="B98" s="9">
        <f t="shared" si="11"/>
        <v>1736.6834683954792</v>
      </c>
      <c r="C98" s="1">
        <f t="shared" si="12"/>
        <v>988.76188312982583</v>
      </c>
      <c r="D98" s="9">
        <f t="shared" si="13"/>
        <v>747.92158526565333</v>
      </c>
      <c r="E98" s="1">
        <f t="shared" si="14"/>
        <v>315655.88101627864</v>
      </c>
    </row>
    <row r="99" spans="1:5" x14ac:dyDescent="0.35">
      <c r="A99" s="6">
        <f t="shared" si="10"/>
        <v>92</v>
      </c>
      <c r="B99" s="9">
        <f t="shared" si="11"/>
        <v>1736.6834683954792</v>
      </c>
      <c r="C99" s="1">
        <f t="shared" si="12"/>
        <v>986.42462817587068</v>
      </c>
      <c r="D99" s="9">
        <f t="shared" si="13"/>
        <v>750.25884021960849</v>
      </c>
      <c r="E99" s="1">
        <f t="shared" si="14"/>
        <v>314905.62217605906</v>
      </c>
    </row>
    <row r="100" spans="1:5" x14ac:dyDescent="0.35">
      <c r="A100" s="6">
        <f t="shared" si="10"/>
        <v>93</v>
      </c>
      <c r="B100" s="9">
        <f t="shared" si="11"/>
        <v>1736.6834683954792</v>
      </c>
      <c r="C100" s="1">
        <f t="shared" si="12"/>
        <v>984.0800693001845</v>
      </c>
      <c r="D100" s="9">
        <f t="shared" si="13"/>
        <v>752.60339909529466</v>
      </c>
      <c r="E100" s="1">
        <f t="shared" si="14"/>
        <v>314153.01877696376</v>
      </c>
    </row>
    <row r="101" spans="1:5" x14ac:dyDescent="0.35">
      <c r="A101" s="6">
        <f t="shared" si="10"/>
        <v>94</v>
      </c>
      <c r="B101" s="9">
        <f t="shared" si="11"/>
        <v>1736.6834683954792</v>
      </c>
      <c r="C101" s="1">
        <f t="shared" si="12"/>
        <v>981.72818367801165</v>
      </c>
      <c r="D101" s="9">
        <f t="shared" si="13"/>
        <v>754.95528471746752</v>
      </c>
      <c r="E101" s="1">
        <f t="shared" si="14"/>
        <v>313398.06349224626</v>
      </c>
    </row>
    <row r="102" spans="1:5" x14ac:dyDescent="0.35">
      <c r="A102" s="6">
        <f t="shared" si="10"/>
        <v>95</v>
      </c>
      <c r="B102" s="9">
        <f t="shared" si="11"/>
        <v>1736.6834683954792</v>
      </c>
      <c r="C102" s="1">
        <f t="shared" si="12"/>
        <v>979.36894841326944</v>
      </c>
      <c r="D102" s="9">
        <f t="shared" si="13"/>
        <v>757.31451998220973</v>
      </c>
      <c r="E102" s="1">
        <f t="shared" si="14"/>
        <v>312640.74897226406</v>
      </c>
    </row>
    <row r="103" spans="1:5" x14ac:dyDescent="0.35">
      <c r="A103" s="6">
        <f t="shared" si="10"/>
        <v>96</v>
      </c>
      <c r="B103" s="9">
        <f t="shared" si="11"/>
        <v>1736.6834683954792</v>
      </c>
      <c r="C103" s="1">
        <f t="shared" si="12"/>
        <v>977.00234053832514</v>
      </c>
      <c r="D103" s="9">
        <f t="shared" si="13"/>
        <v>759.68112785715402</v>
      </c>
      <c r="E103" s="1">
        <f t="shared" si="14"/>
        <v>311881.06784440693</v>
      </c>
    </row>
    <row r="104" spans="1:5" x14ac:dyDescent="0.35">
      <c r="A104" s="6">
        <f t="shared" si="10"/>
        <v>97</v>
      </c>
      <c r="B104" s="9">
        <f t="shared" si="11"/>
        <v>1736.6834683954792</v>
      </c>
      <c r="C104" s="1">
        <f t="shared" si="12"/>
        <v>974.62833701377156</v>
      </c>
      <c r="D104" s="9">
        <f t="shared" si="13"/>
        <v>762.05513138170761</v>
      </c>
      <c r="E104" s="1">
        <f t="shared" si="14"/>
        <v>311119.01271302521</v>
      </c>
    </row>
    <row r="105" spans="1:5" x14ac:dyDescent="0.35">
      <c r="A105" s="6">
        <f t="shared" si="10"/>
        <v>98</v>
      </c>
      <c r="B105" s="9">
        <f t="shared" si="11"/>
        <v>1736.6834683954792</v>
      </c>
      <c r="C105" s="1">
        <f t="shared" si="12"/>
        <v>972.24691472820371</v>
      </c>
      <c r="D105" s="9">
        <f t="shared" si="13"/>
        <v>764.43655366727546</v>
      </c>
      <c r="E105" s="1">
        <f t="shared" si="14"/>
        <v>310354.57615935791</v>
      </c>
    </row>
    <row r="106" spans="1:5" x14ac:dyDescent="0.35">
      <c r="A106" s="6">
        <f t="shared" si="10"/>
        <v>99</v>
      </c>
      <c r="B106" s="9">
        <f t="shared" si="11"/>
        <v>1736.6834683954792</v>
      </c>
      <c r="C106" s="1">
        <f t="shared" si="12"/>
        <v>969.85805049799342</v>
      </c>
      <c r="D106" s="9">
        <f t="shared" si="13"/>
        <v>766.82541789748575</v>
      </c>
      <c r="E106" s="1">
        <f t="shared" si="14"/>
        <v>309587.75074146042</v>
      </c>
    </row>
    <row r="107" spans="1:5" x14ac:dyDescent="0.35">
      <c r="A107" s="6">
        <f t="shared" si="10"/>
        <v>100</v>
      </c>
      <c r="B107" s="9">
        <f t="shared" si="11"/>
        <v>1736.6834683954792</v>
      </c>
      <c r="C107" s="1">
        <f t="shared" si="12"/>
        <v>967.46172106706376</v>
      </c>
      <c r="D107" s="9">
        <f t="shared" si="13"/>
        <v>769.2217473284154</v>
      </c>
      <c r="E107" s="1">
        <f t="shared" si="14"/>
        <v>308818.52899413201</v>
      </c>
    </row>
    <row r="108" spans="1:5" x14ac:dyDescent="0.35">
      <c r="A108" s="6">
        <f t="shared" si="10"/>
        <v>101</v>
      </c>
      <c r="B108" s="9">
        <f t="shared" si="11"/>
        <v>1736.6834683954792</v>
      </c>
      <c r="C108" s="1">
        <f t="shared" si="12"/>
        <v>965.05790310666248</v>
      </c>
      <c r="D108" s="9">
        <f t="shared" si="13"/>
        <v>771.62556528881669</v>
      </c>
      <c r="E108" s="1">
        <f t="shared" si="14"/>
        <v>308046.90342884319</v>
      </c>
    </row>
    <row r="109" spans="1:5" x14ac:dyDescent="0.35">
      <c r="A109" s="6">
        <f t="shared" si="10"/>
        <v>102</v>
      </c>
      <c r="B109" s="9">
        <f t="shared" si="11"/>
        <v>1736.6834683954792</v>
      </c>
      <c r="C109" s="1">
        <f t="shared" si="12"/>
        <v>962.64657321513482</v>
      </c>
      <c r="D109" s="9">
        <f t="shared" si="13"/>
        <v>774.03689518034435</v>
      </c>
      <c r="E109" s="1">
        <f t="shared" si="14"/>
        <v>307272.86653366283</v>
      </c>
    </row>
    <row r="110" spans="1:5" x14ac:dyDescent="0.35">
      <c r="A110" s="6">
        <f t="shared" si="10"/>
        <v>103</v>
      </c>
      <c r="B110" s="9">
        <f t="shared" si="11"/>
        <v>1736.6834683954792</v>
      </c>
      <c r="C110" s="1">
        <f t="shared" si="12"/>
        <v>960.22770791769631</v>
      </c>
      <c r="D110" s="9">
        <f t="shared" si="13"/>
        <v>776.45576047778286</v>
      </c>
      <c r="E110" s="1">
        <f t="shared" si="14"/>
        <v>306496.41077318502</v>
      </c>
    </row>
    <row r="111" spans="1:5" x14ac:dyDescent="0.35">
      <c r="A111" s="6">
        <f t="shared" si="10"/>
        <v>104</v>
      </c>
      <c r="B111" s="9">
        <f t="shared" si="11"/>
        <v>1736.6834683954792</v>
      </c>
      <c r="C111" s="1">
        <f t="shared" si="12"/>
        <v>957.80128366620306</v>
      </c>
      <c r="D111" s="9">
        <f t="shared" si="13"/>
        <v>778.8821847292761</v>
      </c>
      <c r="E111" s="1">
        <f t="shared" si="14"/>
        <v>305717.52858845575</v>
      </c>
    </row>
    <row r="112" spans="1:5" x14ac:dyDescent="0.35">
      <c r="A112" s="6">
        <f t="shared" si="10"/>
        <v>105</v>
      </c>
      <c r="B112" s="9">
        <f t="shared" si="11"/>
        <v>1736.6834683954792</v>
      </c>
      <c r="C112" s="1">
        <f t="shared" si="12"/>
        <v>955.36727683892411</v>
      </c>
      <c r="D112" s="9">
        <f t="shared" si="13"/>
        <v>781.31619155655505</v>
      </c>
      <c r="E112" s="1">
        <f t="shared" si="14"/>
        <v>304936.21239689918</v>
      </c>
    </row>
    <row r="113" spans="1:5" x14ac:dyDescent="0.35">
      <c r="A113" s="6">
        <f t="shared" si="10"/>
        <v>106</v>
      </c>
      <c r="B113" s="9">
        <f t="shared" si="11"/>
        <v>1736.6834683954792</v>
      </c>
      <c r="C113" s="1">
        <f t="shared" si="12"/>
        <v>952.92566374030991</v>
      </c>
      <c r="D113" s="9">
        <f t="shared" si="13"/>
        <v>783.75780465516925</v>
      </c>
      <c r="E113" s="1">
        <f t="shared" si="14"/>
        <v>304152.454592244</v>
      </c>
    </row>
    <row r="114" spans="1:5" x14ac:dyDescent="0.35">
      <c r="A114" s="6">
        <f t="shared" si="10"/>
        <v>107</v>
      </c>
      <c r="B114" s="9">
        <f t="shared" si="11"/>
        <v>1736.6834683954792</v>
      </c>
      <c r="C114" s="1">
        <f t="shared" si="12"/>
        <v>950.47642060076248</v>
      </c>
      <c r="D114" s="9">
        <f t="shared" si="13"/>
        <v>786.20704779471669</v>
      </c>
      <c r="E114" s="1">
        <f t="shared" si="14"/>
        <v>303366.24754444929</v>
      </c>
    </row>
    <row r="115" spans="1:5" x14ac:dyDescent="0.35">
      <c r="A115" s="6">
        <f t="shared" si="10"/>
        <v>108</v>
      </c>
      <c r="B115" s="9">
        <f t="shared" si="11"/>
        <v>1736.6834683954792</v>
      </c>
      <c r="C115" s="1">
        <f t="shared" si="12"/>
        <v>948.01952357640391</v>
      </c>
      <c r="D115" s="9">
        <f t="shared" si="13"/>
        <v>788.66394481907525</v>
      </c>
      <c r="E115" s="1">
        <f t="shared" si="14"/>
        <v>302577.58359963022</v>
      </c>
    </row>
    <row r="116" spans="1:5" x14ac:dyDescent="0.35">
      <c r="A116" s="6">
        <f t="shared" si="10"/>
        <v>109</v>
      </c>
      <c r="B116" s="9">
        <f t="shared" si="11"/>
        <v>1736.6834683954792</v>
      </c>
      <c r="C116" s="1">
        <f t="shared" si="12"/>
        <v>945.55494874884437</v>
      </c>
      <c r="D116" s="9">
        <f t="shared" si="13"/>
        <v>791.1285196466348</v>
      </c>
      <c r="E116" s="1">
        <f t="shared" si="14"/>
        <v>301786.45507998357</v>
      </c>
    </row>
    <row r="117" spans="1:5" x14ac:dyDescent="0.35">
      <c r="A117" s="6">
        <f t="shared" si="10"/>
        <v>110</v>
      </c>
      <c r="B117" s="9">
        <f t="shared" si="11"/>
        <v>1736.6834683954792</v>
      </c>
      <c r="C117" s="1">
        <f t="shared" si="12"/>
        <v>943.08267212494854</v>
      </c>
      <c r="D117" s="9">
        <f t="shared" si="13"/>
        <v>793.60079627053062</v>
      </c>
      <c r="E117" s="1">
        <f t="shared" si="14"/>
        <v>300992.85428371304</v>
      </c>
    </row>
    <row r="118" spans="1:5" x14ac:dyDescent="0.35">
      <c r="A118" s="6">
        <f t="shared" si="10"/>
        <v>111</v>
      </c>
      <c r="B118" s="9">
        <f t="shared" si="11"/>
        <v>1736.6834683954792</v>
      </c>
      <c r="C118" s="1">
        <f t="shared" si="12"/>
        <v>940.6026696366032</v>
      </c>
      <c r="D118" s="9">
        <f t="shared" si="13"/>
        <v>796.08079875887597</v>
      </c>
      <c r="E118" s="1">
        <f t="shared" si="14"/>
        <v>300196.77348495414</v>
      </c>
    </row>
    <row r="119" spans="1:5" x14ac:dyDescent="0.35">
      <c r="A119" s="6">
        <f t="shared" si="10"/>
        <v>112</v>
      </c>
      <c r="B119" s="9">
        <f t="shared" si="11"/>
        <v>1736.6834683954792</v>
      </c>
      <c r="C119" s="1">
        <f t="shared" si="12"/>
        <v>938.11491714048168</v>
      </c>
      <c r="D119" s="9">
        <f t="shared" si="13"/>
        <v>798.56855125499749</v>
      </c>
      <c r="E119" s="1">
        <f t="shared" si="14"/>
        <v>299398.20493369916</v>
      </c>
    </row>
    <row r="120" spans="1:5" x14ac:dyDescent="0.35">
      <c r="A120" s="6">
        <f t="shared" si="10"/>
        <v>113</v>
      </c>
      <c r="B120" s="9">
        <f t="shared" si="11"/>
        <v>1736.6834683954792</v>
      </c>
      <c r="C120" s="1">
        <f t="shared" si="12"/>
        <v>935.61939041780977</v>
      </c>
      <c r="D120" s="9">
        <f t="shared" si="13"/>
        <v>801.0640779776694</v>
      </c>
      <c r="E120" s="1">
        <f t="shared" si="14"/>
        <v>298597.14085572149</v>
      </c>
    </row>
    <row r="121" spans="1:5" x14ac:dyDescent="0.35">
      <c r="A121" s="6">
        <f t="shared" si="10"/>
        <v>114</v>
      </c>
      <c r="B121" s="9">
        <f t="shared" si="11"/>
        <v>1736.6834683954792</v>
      </c>
      <c r="C121" s="1">
        <f t="shared" si="12"/>
        <v>933.11606517412963</v>
      </c>
      <c r="D121" s="9">
        <f t="shared" si="13"/>
        <v>803.56740322134954</v>
      </c>
      <c r="E121" s="1">
        <f t="shared" si="14"/>
        <v>297793.57345250016</v>
      </c>
    </row>
    <row r="122" spans="1:5" x14ac:dyDescent="0.35">
      <c r="A122" s="6">
        <f t="shared" si="10"/>
        <v>115</v>
      </c>
      <c r="B122" s="9">
        <f t="shared" si="11"/>
        <v>1736.6834683954792</v>
      </c>
      <c r="C122" s="1">
        <f t="shared" si="12"/>
        <v>930.60491703906291</v>
      </c>
      <c r="D122" s="9">
        <f t="shared" si="13"/>
        <v>806.07855135641626</v>
      </c>
      <c r="E122" s="1">
        <f t="shared" si="14"/>
        <v>296987.49490114377</v>
      </c>
    </row>
    <row r="123" spans="1:5" x14ac:dyDescent="0.35">
      <c r="A123" s="6">
        <f t="shared" si="10"/>
        <v>116</v>
      </c>
      <c r="B123" s="9">
        <f t="shared" si="11"/>
        <v>1736.6834683954792</v>
      </c>
      <c r="C123" s="1">
        <f t="shared" si="12"/>
        <v>928.08592156607426</v>
      </c>
      <c r="D123" s="9">
        <f t="shared" si="13"/>
        <v>808.59754682940491</v>
      </c>
      <c r="E123" s="1">
        <f t="shared" si="14"/>
        <v>296178.89735431439</v>
      </c>
    </row>
    <row r="124" spans="1:5" x14ac:dyDescent="0.35">
      <c r="A124" s="6">
        <f t="shared" si="10"/>
        <v>117</v>
      </c>
      <c r="B124" s="9">
        <f t="shared" si="11"/>
        <v>1736.6834683954792</v>
      </c>
      <c r="C124" s="1">
        <f t="shared" si="12"/>
        <v>925.55905423223237</v>
      </c>
      <c r="D124" s="9">
        <f t="shared" si="13"/>
        <v>811.1244141632468</v>
      </c>
      <c r="E124" s="1">
        <f t="shared" si="14"/>
        <v>295367.77294015116</v>
      </c>
    </row>
    <row r="125" spans="1:5" x14ac:dyDescent="0.35">
      <c r="A125" s="6">
        <f t="shared" si="10"/>
        <v>118</v>
      </c>
      <c r="B125" s="9">
        <f t="shared" si="11"/>
        <v>1736.6834683954792</v>
      </c>
      <c r="C125" s="1">
        <f t="shared" si="12"/>
        <v>923.02429043797235</v>
      </c>
      <c r="D125" s="9">
        <f t="shared" si="13"/>
        <v>813.65917795750681</v>
      </c>
      <c r="E125" s="1">
        <f t="shared" si="14"/>
        <v>294554.11376219365</v>
      </c>
    </row>
    <row r="126" spans="1:5" x14ac:dyDescent="0.35">
      <c r="A126" s="6">
        <f t="shared" si="10"/>
        <v>119</v>
      </c>
      <c r="B126" s="9">
        <f t="shared" si="11"/>
        <v>1736.6834683954792</v>
      </c>
      <c r="C126" s="1">
        <f t="shared" si="12"/>
        <v>920.48160550685509</v>
      </c>
      <c r="D126" s="9">
        <f t="shared" si="13"/>
        <v>816.20186288862408</v>
      </c>
      <c r="E126" s="1">
        <f t="shared" si="14"/>
        <v>293737.91189930501</v>
      </c>
    </row>
    <row r="127" spans="1:5" x14ac:dyDescent="0.35">
      <c r="A127" s="6">
        <f t="shared" si="10"/>
        <v>120</v>
      </c>
      <c r="B127" s="9">
        <f t="shared" si="11"/>
        <v>1736.6834683954792</v>
      </c>
      <c r="C127" s="1">
        <f t="shared" si="12"/>
        <v>917.93097468532812</v>
      </c>
      <c r="D127" s="9">
        <f t="shared" si="13"/>
        <v>818.75249371015104</v>
      </c>
      <c r="E127" s="1">
        <f t="shared" si="14"/>
        <v>292919.15940559487</v>
      </c>
    </row>
    <row r="128" spans="1:5" x14ac:dyDescent="0.35">
      <c r="A128" s="6">
        <f t="shared" si="10"/>
        <v>121</v>
      </c>
      <c r="B128" s="9">
        <f t="shared" si="11"/>
        <v>1736.6834683954792</v>
      </c>
      <c r="C128" s="1">
        <f t="shared" si="12"/>
        <v>915.37237314248387</v>
      </c>
      <c r="D128" s="9">
        <f t="shared" si="13"/>
        <v>821.3110952529953</v>
      </c>
      <c r="E128" s="1">
        <f t="shared" si="14"/>
        <v>292097.84831034188</v>
      </c>
    </row>
    <row r="129" spans="1:5" x14ac:dyDescent="0.35">
      <c r="A129" s="6">
        <f t="shared" si="10"/>
        <v>122</v>
      </c>
      <c r="B129" s="9">
        <f t="shared" si="11"/>
        <v>1736.6834683954792</v>
      </c>
      <c r="C129" s="1">
        <f t="shared" si="12"/>
        <v>912.80577596981834</v>
      </c>
      <c r="D129" s="9">
        <f t="shared" si="13"/>
        <v>823.87769242566083</v>
      </c>
      <c r="E129" s="1">
        <f t="shared" si="14"/>
        <v>291273.9706179162</v>
      </c>
    </row>
    <row r="130" spans="1:5" x14ac:dyDescent="0.35">
      <c r="A130" s="6">
        <f t="shared" si="10"/>
        <v>123</v>
      </c>
      <c r="B130" s="9">
        <f t="shared" si="11"/>
        <v>1736.6834683954792</v>
      </c>
      <c r="C130" s="1">
        <f t="shared" si="12"/>
        <v>910.23115818098802</v>
      </c>
      <c r="D130" s="9">
        <f t="shared" si="13"/>
        <v>826.45231021449115</v>
      </c>
      <c r="E130" s="1">
        <f t="shared" si="14"/>
        <v>290447.51830770168</v>
      </c>
    </row>
    <row r="131" spans="1:5" x14ac:dyDescent="0.35">
      <c r="A131" s="6">
        <f t="shared" si="10"/>
        <v>124</v>
      </c>
      <c r="B131" s="9">
        <f t="shared" si="11"/>
        <v>1736.6834683954792</v>
      </c>
      <c r="C131" s="1">
        <f t="shared" si="12"/>
        <v>907.64849471156765</v>
      </c>
      <c r="D131" s="9">
        <f t="shared" si="13"/>
        <v>829.03497368391152</v>
      </c>
      <c r="E131" s="1">
        <f t="shared" si="14"/>
        <v>289618.4833340178</v>
      </c>
    </row>
    <row r="132" spans="1:5" x14ac:dyDescent="0.35">
      <c r="A132" s="6">
        <f t="shared" si="10"/>
        <v>125</v>
      </c>
      <c r="B132" s="9">
        <f t="shared" si="11"/>
        <v>1736.6834683954792</v>
      </c>
      <c r="C132" s="1">
        <f t="shared" si="12"/>
        <v>905.05776041880551</v>
      </c>
      <c r="D132" s="9">
        <f t="shared" si="13"/>
        <v>831.62570797667365</v>
      </c>
      <c r="E132" s="1">
        <f t="shared" si="14"/>
        <v>288786.85762604111</v>
      </c>
    </row>
    <row r="133" spans="1:5" x14ac:dyDescent="0.35">
      <c r="A133" s="6">
        <f t="shared" si="10"/>
        <v>126</v>
      </c>
      <c r="B133" s="9">
        <f t="shared" si="11"/>
        <v>1736.6834683954792</v>
      </c>
      <c r="C133" s="1">
        <f t="shared" si="12"/>
        <v>902.45893008137841</v>
      </c>
      <c r="D133" s="9">
        <f t="shared" si="13"/>
        <v>834.22453831410076</v>
      </c>
      <c r="E133" s="1">
        <f t="shared" si="14"/>
        <v>287952.63308772701</v>
      </c>
    </row>
    <row r="134" spans="1:5" x14ac:dyDescent="0.35">
      <c r="A134" s="6">
        <f t="shared" si="10"/>
        <v>127</v>
      </c>
      <c r="B134" s="9">
        <f t="shared" si="11"/>
        <v>1736.6834683954792</v>
      </c>
      <c r="C134" s="1">
        <f t="shared" si="12"/>
        <v>899.85197839914679</v>
      </c>
      <c r="D134" s="9">
        <f t="shared" si="13"/>
        <v>836.83148999633238</v>
      </c>
      <c r="E134" s="1">
        <f t="shared" si="14"/>
        <v>287115.80159773066</v>
      </c>
    </row>
    <row r="135" spans="1:5" x14ac:dyDescent="0.35">
      <c r="A135" s="6">
        <f t="shared" si="10"/>
        <v>128</v>
      </c>
      <c r="B135" s="9">
        <f t="shared" si="11"/>
        <v>1736.6834683954792</v>
      </c>
      <c r="C135" s="1">
        <f t="shared" si="12"/>
        <v>897.23687999290826</v>
      </c>
      <c r="D135" s="9">
        <f t="shared" si="13"/>
        <v>839.44658840257091</v>
      </c>
      <c r="E135" s="1">
        <f t="shared" si="14"/>
        <v>286276.35500932811</v>
      </c>
    </row>
    <row r="136" spans="1:5" x14ac:dyDescent="0.35">
      <c r="A136" s="6">
        <f t="shared" si="10"/>
        <v>129</v>
      </c>
      <c r="B136" s="9">
        <f t="shared" si="11"/>
        <v>1736.6834683954792</v>
      </c>
      <c r="C136" s="1">
        <f t="shared" si="12"/>
        <v>894.61360940415022</v>
      </c>
      <c r="D136" s="9">
        <f t="shared" si="13"/>
        <v>842.06985899132894</v>
      </c>
      <c r="E136" s="1">
        <f t="shared" si="14"/>
        <v>285434.2851503368</v>
      </c>
    </row>
    <row r="137" spans="1:5" x14ac:dyDescent="0.35">
      <c r="A137" s="6">
        <f t="shared" si="10"/>
        <v>130</v>
      </c>
      <c r="B137" s="9">
        <f t="shared" si="11"/>
        <v>1736.6834683954792</v>
      </c>
      <c r="C137" s="1">
        <f t="shared" si="12"/>
        <v>891.98214109480239</v>
      </c>
      <c r="D137" s="9">
        <f t="shared" si="13"/>
        <v>844.70132730067678</v>
      </c>
      <c r="E137" s="1">
        <f t="shared" si="14"/>
        <v>284589.58382303611</v>
      </c>
    </row>
    <row r="138" spans="1:5" x14ac:dyDescent="0.35">
      <c r="A138" s="6">
        <f t="shared" si="10"/>
        <v>131</v>
      </c>
      <c r="B138" s="9">
        <f t="shared" si="11"/>
        <v>1736.6834683954792</v>
      </c>
      <c r="C138" s="1">
        <f t="shared" si="12"/>
        <v>889.34244944698776</v>
      </c>
      <c r="D138" s="9">
        <f t="shared" si="13"/>
        <v>847.34101894849141</v>
      </c>
      <c r="E138" s="1">
        <f t="shared" si="14"/>
        <v>283742.24280408764</v>
      </c>
    </row>
    <row r="139" spans="1:5" x14ac:dyDescent="0.35">
      <c r="A139" s="6">
        <f t="shared" si="10"/>
        <v>132</v>
      </c>
      <c r="B139" s="9">
        <f t="shared" si="11"/>
        <v>1736.6834683954792</v>
      </c>
      <c r="C139" s="1">
        <f t="shared" si="12"/>
        <v>886.69450876277381</v>
      </c>
      <c r="D139" s="9">
        <f t="shared" si="13"/>
        <v>849.98895963270536</v>
      </c>
      <c r="E139" s="1">
        <f t="shared" si="14"/>
        <v>282892.25384445494</v>
      </c>
    </row>
    <row r="140" spans="1:5" x14ac:dyDescent="0.35">
      <c r="A140" s="6">
        <f t="shared" si="10"/>
        <v>133</v>
      </c>
      <c r="B140" s="9">
        <f t="shared" si="11"/>
        <v>1736.6834683954792</v>
      </c>
      <c r="C140" s="1">
        <f t="shared" si="12"/>
        <v>884.03829326392167</v>
      </c>
      <c r="D140" s="9">
        <f t="shared" si="13"/>
        <v>852.64517513155749</v>
      </c>
      <c r="E140" s="1">
        <f t="shared" si="14"/>
        <v>282039.60866932338</v>
      </c>
    </row>
    <row r="141" spans="1:5" x14ac:dyDescent="0.35">
      <c r="A141" s="6">
        <f t="shared" si="10"/>
        <v>134</v>
      </c>
      <c r="B141" s="9">
        <f t="shared" si="11"/>
        <v>1736.6834683954792</v>
      </c>
      <c r="C141" s="1">
        <f t="shared" si="12"/>
        <v>881.37377709163547</v>
      </c>
      <c r="D141" s="9">
        <f t="shared" si="13"/>
        <v>855.30969130384369</v>
      </c>
      <c r="E141" s="1">
        <f t="shared" si="14"/>
        <v>281184.29897801956</v>
      </c>
    </row>
    <row r="142" spans="1:5" x14ac:dyDescent="0.35">
      <c r="A142" s="6">
        <f t="shared" si="10"/>
        <v>135</v>
      </c>
      <c r="B142" s="9">
        <f t="shared" si="11"/>
        <v>1736.6834683954792</v>
      </c>
      <c r="C142" s="1">
        <f t="shared" si="12"/>
        <v>878.70093430631107</v>
      </c>
      <c r="D142" s="9">
        <f t="shared" si="13"/>
        <v>857.9825340891681</v>
      </c>
      <c r="E142" s="1">
        <f t="shared" si="14"/>
        <v>280326.31644393038</v>
      </c>
    </row>
    <row r="143" spans="1:5" x14ac:dyDescent="0.35">
      <c r="A143" s="6">
        <f t="shared" si="10"/>
        <v>136</v>
      </c>
      <c r="B143" s="9">
        <f t="shared" si="11"/>
        <v>1736.6834683954792</v>
      </c>
      <c r="C143" s="1">
        <f t="shared" si="12"/>
        <v>876.01973888728241</v>
      </c>
      <c r="D143" s="9">
        <f t="shared" si="13"/>
        <v>860.66372950819675</v>
      </c>
      <c r="E143" s="1">
        <f t="shared" si="14"/>
        <v>279465.65271442221</v>
      </c>
    </row>
    <row r="144" spans="1:5" x14ac:dyDescent="0.35">
      <c r="A144" s="6">
        <f t="shared" si="10"/>
        <v>137</v>
      </c>
      <c r="B144" s="9">
        <f t="shared" si="11"/>
        <v>1736.6834683954792</v>
      </c>
      <c r="C144" s="1">
        <f t="shared" si="12"/>
        <v>873.3301647325693</v>
      </c>
      <c r="D144" s="9">
        <f t="shared" si="13"/>
        <v>863.35330366290987</v>
      </c>
      <c r="E144" s="1">
        <f t="shared" si="14"/>
        <v>278602.2994107593</v>
      </c>
    </row>
    <row r="145" spans="1:5" x14ac:dyDescent="0.35">
      <c r="A145" s="6">
        <f t="shared" si="10"/>
        <v>138</v>
      </c>
      <c r="B145" s="9">
        <f t="shared" si="11"/>
        <v>1736.6834683954792</v>
      </c>
      <c r="C145" s="1">
        <f t="shared" si="12"/>
        <v>870.63218565862269</v>
      </c>
      <c r="D145" s="9">
        <f t="shared" si="13"/>
        <v>866.05128273685648</v>
      </c>
      <c r="E145" s="1">
        <f t="shared" si="14"/>
        <v>277736.24812802242</v>
      </c>
    </row>
    <row r="146" spans="1:5" x14ac:dyDescent="0.35">
      <c r="A146" s="6">
        <f t="shared" si="10"/>
        <v>139</v>
      </c>
      <c r="B146" s="9">
        <f t="shared" si="11"/>
        <v>1736.6834683954792</v>
      </c>
      <c r="C146" s="1">
        <f t="shared" si="12"/>
        <v>867.92577540006994</v>
      </c>
      <c r="D146" s="9">
        <f t="shared" si="13"/>
        <v>868.75769299540923</v>
      </c>
      <c r="E146" s="1">
        <f t="shared" si="14"/>
        <v>276867.49043502699</v>
      </c>
    </row>
    <row r="147" spans="1:5" x14ac:dyDescent="0.35">
      <c r="A147" s="6">
        <f t="shared" si="10"/>
        <v>140</v>
      </c>
      <c r="B147" s="9">
        <f t="shared" si="11"/>
        <v>1736.6834683954792</v>
      </c>
      <c r="C147" s="1">
        <f t="shared" si="12"/>
        <v>865.21090760945924</v>
      </c>
      <c r="D147" s="9">
        <f t="shared" si="13"/>
        <v>871.47256078601993</v>
      </c>
      <c r="E147" s="1">
        <f t="shared" si="14"/>
        <v>275996.01787424099</v>
      </c>
    </row>
    <row r="148" spans="1:5" x14ac:dyDescent="0.35">
      <c r="A148" s="6">
        <f t="shared" si="10"/>
        <v>141</v>
      </c>
      <c r="B148" s="9">
        <f t="shared" si="11"/>
        <v>1736.6834683954792</v>
      </c>
      <c r="C148" s="1">
        <f t="shared" si="12"/>
        <v>862.48755585700303</v>
      </c>
      <c r="D148" s="9">
        <f t="shared" si="13"/>
        <v>874.19591253847614</v>
      </c>
      <c r="E148" s="1">
        <f t="shared" si="14"/>
        <v>275121.82196170249</v>
      </c>
    </row>
    <row r="149" spans="1:5" x14ac:dyDescent="0.35">
      <c r="A149" s="6">
        <f t="shared" si="10"/>
        <v>142</v>
      </c>
      <c r="B149" s="9">
        <f t="shared" si="11"/>
        <v>1736.6834683954792</v>
      </c>
      <c r="C149" s="1">
        <f t="shared" si="12"/>
        <v>859.75569363032025</v>
      </c>
      <c r="D149" s="9">
        <f t="shared" si="13"/>
        <v>876.92777476515892</v>
      </c>
      <c r="E149" s="1">
        <f t="shared" si="14"/>
        <v>274244.89418693731</v>
      </c>
    </row>
    <row r="150" spans="1:5" x14ac:dyDescent="0.35">
      <c r="A150" s="6">
        <f t="shared" si="10"/>
        <v>143</v>
      </c>
      <c r="B150" s="9">
        <f t="shared" si="11"/>
        <v>1736.6834683954792</v>
      </c>
      <c r="C150" s="1">
        <f t="shared" si="12"/>
        <v>857.01529433417898</v>
      </c>
      <c r="D150" s="9">
        <f t="shared" si="13"/>
        <v>879.66817406130019</v>
      </c>
      <c r="E150" s="1">
        <f t="shared" si="14"/>
        <v>273365.22601287602</v>
      </c>
    </row>
    <row r="151" spans="1:5" x14ac:dyDescent="0.35">
      <c r="A151" s="6">
        <f t="shared" si="10"/>
        <v>144</v>
      </c>
      <c r="B151" s="9">
        <f t="shared" si="11"/>
        <v>1736.6834683954792</v>
      </c>
      <c r="C151" s="1">
        <f t="shared" si="12"/>
        <v>854.26633129023753</v>
      </c>
      <c r="D151" s="9">
        <f t="shared" si="13"/>
        <v>882.41713710524164</v>
      </c>
      <c r="E151" s="1">
        <f t="shared" si="14"/>
        <v>272482.80887577077</v>
      </c>
    </row>
    <row r="152" spans="1:5" x14ac:dyDescent="0.35">
      <c r="A152" s="6">
        <f t="shared" si="10"/>
        <v>145</v>
      </c>
      <c r="B152" s="9">
        <f t="shared" si="11"/>
        <v>1736.6834683954792</v>
      </c>
      <c r="C152" s="1">
        <f t="shared" si="12"/>
        <v>851.5087777367836</v>
      </c>
      <c r="D152" s="9">
        <f t="shared" si="13"/>
        <v>885.17469065869557</v>
      </c>
      <c r="E152" s="1">
        <f t="shared" si="14"/>
        <v>271597.63418511208</v>
      </c>
    </row>
    <row r="153" spans="1:5" x14ac:dyDescent="0.35">
      <c r="A153" s="6">
        <f t="shared" si="10"/>
        <v>146</v>
      </c>
      <c r="B153" s="9">
        <f t="shared" si="11"/>
        <v>1736.6834683954792</v>
      </c>
      <c r="C153" s="1">
        <f t="shared" si="12"/>
        <v>848.74260682847523</v>
      </c>
      <c r="D153" s="9">
        <f t="shared" si="13"/>
        <v>887.94086156700394</v>
      </c>
      <c r="E153" s="1">
        <f t="shared" si="14"/>
        <v>270709.6933235451</v>
      </c>
    </row>
    <row r="154" spans="1:5" x14ac:dyDescent="0.35">
      <c r="A154" s="6">
        <f t="shared" si="10"/>
        <v>147</v>
      </c>
      <c r="B154" s="9">
        <f t="shared" si="11"/>
        <v>1736.6834683954792</v>
      </c>
      <c r="C154" s="1">
        <f t="shared" si="12"/>
        <v>845.96779163607835</v>
      </c>
      <c r="D154" s="9">
        <f t="shared" si="13"/>
        <v>890.71567675940082</v>
      </c>
      <c r="E154" s="1">
        <f t="shared" si="14"/>
        <v>269818.97764678567</v>
      </c>
    </row>
    <row r="155" spans="1:5" x14ac:dyDescent="0.35">
      <c r="A155" s="6">
        <f t="shared" si="10"/>
        <v>148</v>
      </c>
      <c r="B155" s="9">
        <f t="shared" si="11"/>
        <v>1736.6834683954792</v>
      </c>
      <c r="C155" s="1">
        <f t="shared" si="12"/>
        <v>843.18430514620513</v>
      </c>
      <c r="D155" s="9">
        <f t="shared" si="13"/>
        <v>893.49916324927403</v>
      </c>
      <c r="E155" s="1">
        <f t="shared" si="14"/>
        <v>268925.4784835364</v>
      </c>
    </row>
    <row r="156" spans="1:5" x14ac:dyDescent="0.35">
      <c r="A156" s="6">
        <f t="shared" ref="A156:A219" si="15">A155+1</f>
        <v>149</v>
      </c>
      <c r="B156" s="9">
        <f t="shared" ref="B156:B219" si="16">E$2</f>
        <v>1736.6834683954792</v>
      </c>
      <c r="C156" s="1">
        <f t="shared" ref="C156:C219" si="17">E155*(B$4/B$3)</f>
        <v>840.39212026105122</v>
      </c>
      <c r="D156" s="9">
        <f t="shared" ref="D156:D219" si="18">B156-C156</f>
        <v>896.29134813442795</v>
      </c>
      <c r="E156" s="1">
        <f t="shared" ref="E156:E219" si="19">E155-D156</f>
        <v>268029.187135402</v>
      </c>
    </row>
    <row r="157" spans="1:5" x14ac:dyDescent="0.35">
      <c r="A157" s="6">
        <f t="shared" si="15"/>
        <v>150</v>
      </c>
      <c r="B157" s="9">
        <f t="shared" si="16"/>
        <v>1736.6834683954792</v>
      </c>
      <c r="C157" s="1">
        <f t="shared" si="17"/>
        <v>837.59120979813122</v>
      </c>
      <c r="D157" s="9">
        <f t="shared" si="18"/>
        <v>899.09225859734795</v>
      </c>
      <c r="E157" s="1">
        <f t="shared" si="19"/>
        <v>267130.09487680462</v>
      </c>
    </row>
    <row r="158" spans="1:5" x14ac:dyDescent="0.35">
      <c r="A158" s="6">
        <f t="shared" si="15"/>
        <v>151</v>
      </c>
      <c r="B158" s="9">
        <f t="shared" si="16"/>
        <v>1736.6834683954792</v>
      </c>
      <c r="C158" s="1">
        <f t="shared" si="17"/>
        <v>834.78154649001442</v>
      </c>
      <c r="D158" s="9">
        <f t="shared" si="18"/>
        <v>901.90192190546475</v>
      </c>
      <c r="E158" s="1">
        <f t="shared" si="19"/>
        <v>266228.19295489916</v>
      </c>
    </row>
    <row r="159" spans="1:5" x14ac:dyDescent="0.35">
      <c r="A159" s="6">
        <f t="shared" si="15"/>
        <v>152</v>
      </c>
      <c r="B159" s="9">
        <f t="shared" si="16"/>
        <v>1736.6834683954792</v>
      </c>
      <c r="C159" s="1">
        <f t="shared" si="17"/>
        <v>831.96310298405979</v>
      </c>
      <c r="D159" s="9">
        <f t="shared" si="18"/>
        <v>904.72036541141938</v>
      </c>
      <c r="E159" s="1">
        <f t="shared" si="19"/>
        <v>265323.47258948773</v>
      </c>
    </row>
    <row r="160" spans="1:5" x14ac:dyDescent="0.35">
      <c r="A160" s="6">
        <f t="shared" si="15"/>
        <v>153</v>
      </c>
      <c r="B160" s="9">
        <f t="shared" si="16"/>
        <v>1736.6834683954792</v>
      </c>
      <c r="C160" s="1">
        <f t="shared" si="17"/>
        <v>829.13585184214912</v>
      </c>
      <c r="D160" s="9">
        <f t="shared" si="18"/>
        <v>907.54761655333004</v>
      </c>
      <c r="E160" s="1">
        <f t="shared" si="19"/>
        <v>264415.92497293442</v>
      </c>
    </row>
    <row r="161" spans="1:5" x14ac:dyDescent="0.35">
      <c r="A161" s="6">
        <f t="shared" si="15"/>
        <v>154</v>
      </c>
      <c r="B161" s="9">
        <f t="shared" si="16"/>
        <v>1736.6834683954792</v>
      </c>
      <c r="C161" s="1">
        <f t="shared" si="17"/>
        <v>826.29976554042003</v>
      </c>
      <c r="D161" s="9">
        <f t="shared" si="18"/>
        <v>910.38370285505914</v>
      </c>
      <c r="E161" s="1">
        <f t="shared" si="19"/>
        <v>263505.54127007938</v>
      </c>
    </row>
    <row r="162" spans="1:5" x14ac:dyDescent="0.35">
      <c r="A162" s="6">
        <f t="shared" si="15"/>
        <v>155</v>
      </c>
      <c r="B162" s="9">
        <f t="shared" si="16"/>
        <v>1736.6834683954792</v>
      </c>
      <c r="C162" s="1">
        <f t="shared" si="17"/>
        <v>823.45481646899805</v>
      </c>
      <c r="D162" s="9">
        <f t="shared" si="18"/>
        <v>913.22865192648112</v>
      </c>
      <c r="E162" s="1">
        <f t="shared" si="19"/>
        <v>262592.31261815288</v>
      </c>
    </row>
    <row r="163" spans="1:5" x14ac:dyDescent="0.35">
      <c r="A163" s="6">
        <f t="shared" si="15"/>
        <v>156</v>
      </c>
      <c r="B163" s="9">
        <f t="shared" si="16"/>
        <v>1736.6834683954792</v>
      </c>
      <c r="C163" s="1">
        <f t="shared" si="17"/>
        <v>820.6009769317277</v>
      </c>
      <c r="D163" s="9">
        <f t="shared" si="18"/>
        <v>916.08249146375147</v>
      </c>
      <c r="E163" s="1">
        <f t="shared" si="19"/>
        <v>261676.23012668913</v>
      </c>
    </row>
    <row r="164" spans="1:5" x14ac:dyDescent="0.35">
      <c r="A164" s="6">
        <f t="shared" si="15"/>
        <v>157</v>
      </c>
      <c r="B164" s="9">
        <f t="shared" si="16"/>
        <v>1736.6834683954792</v>
      </c>
      <c r="C164" s="1">
        <f t="shared" si="17"/>
        <v>817.73821914590349</v>
      </c>
      <c r="D164" s="9">
        <f t="shared" si="18"/>
        <v>918.94524924957568</v>
      </c>
      <c r="E164" s="1">
        <f t="shared" si="19"/>
        <v>260757.28487743955</v>
      </c>
    </row>
    <row r="165" spans="1:5" x14ac:dyDescent="0.35">
      <c r="A165" s="6">
        <f t="shared" si="15"/>
        <v>158</v>
      </c>
      <c r="B165" s="9">
        <f t="shared" si="16"/>
        <v>1736.6834683954792</v>
      </c>
      <c r="C165" s="1">
        <f t="shared" si="17"/>
        <v>814.86651524199851</v>
      </c>
      <c r="D165" s="9">
        <f t="shared" si="18"/>
        <v>921.81695315348065</v>
      </c>
      <c r="E165" s="1">
        <f t="shared" si="19"/>
        <v>259835.46792428606</v>
      </c>
    </row>
    <row r="166" spans="1:5" x14ac:dyDescent="0.35">
      <c r="A166" s="6">
        <f t="shared" si="15"/>
        <v>159</v>
      </c>
      <c r="B166" s="9">
        <f t="shared" si="16"/>
        <v>1736.6834683954792</v>
      </c>
      <c r="C166" s="1">
        <f t="shared" si="17"/>
        <v>811.98583726339382</v>
      </c>
      <c r="D166" s="9">
        <f t="shared" si="18"/>
        <v>924.69763113208535</v>
      </c>
      <c r="E166" s="1">
        <f t="shared" si="19"/>
        <v>258910.77029315397</v>
      </c>
    </row>
    <row r="167" spans="1:5" x14ac:dyDescent="0.35">
      <c r="A167" s="6">
        <f t="shared" si="15"/>
        <v>160</v>
      </c>
      <c r="B167" s="9">
        <f t="shared" si="16"/>
        <v>1736.6834683954792</v>
      </c>
      <c r="C167" s="1">
        <f t="shared" si="17"/>
        <v>809.09615716610608</v>
      </c>
      <c r="D167" s="9">
        <f t="shared" si="18"/>
        <v>927.58731122937309</v>
      </c>
      <c r="E167" s="1">
        <f t="shared" si="19"/>
        <v>257983.18298192459</v>
      </c>
    </row>
    <row r="168" spans="1:5" x14ac:dyDescent="0.35">
      <c r="A168" s="6">
        <f t="shared" si="15"/>
        <v>161</v>
      </c>
      <c r="B168" s="9">
        <f t="shared" si="16"/>
        <v>1736.6834683954792</v>
      </c>
      <c r="C168" s="1">
        <f t="shared" si="17"/>
        <v>806.19744681851432</v>
      </c>
      <c r="D168" s="9">
        <f t="shared" si="18"/>
        <v>930.48602157696484</v>
      </c>
      <c r="E168" s="1">
        <f t="shared" si="19"/>
        <v>257052.69696034762</v>
      </c>
    </row>
    <row r="169" spans="1:5" x14ac:dyDescent="0.35">
      <c r="A169" s="6">
        <f t="shared" si="15"/>
        <v>162</v>
      </c>
      <c r="B169" s="9">
        <f t="shared" si="16"/>
        <v>1736.6834683954792</v>
      </c>
      <c r="C169" s="1">
        <f t="shared" si="17"/>
        <v>803.28967800108626</v>
      </c>
      <c r="D169" s="9">
        <f t="shared" si="18"/>
        <v>933.39379039439291</v>
      </c>
      <c r="E169" s="1">
        <f t="shared" si="19"/>
        <v>256119.30316995323</v>
      </c>
    </row>
    <row r="170" spans="1:5" x14ac:dyDescent="0.35">
      <c r="A170" s="6">
        <f t="shared" si="15"/>
        <v>163</v>
      </c>
      <c r="B170" s="9">
        <f t="shared" si="16"/>
        <v>1736.6834683954792</v>
      </c>
      <c r="C170" s="1">
        <f t="shared" si="17"/>
        <v>800.37282240610375</v>
      </c>
      <c r="D170" s="9">
        <f t="shared" si="18"/>
        <v>936.31064598937542</v>
      </c>
      <c r="E170" s="1">
        <f t="shared" si="19"/>
        <v>255182.99252396385</v>
      </c>
    </row>
    <row r="171" spans="1:5" x14ac:dyDescent="0.35">
      <c r="A171" s="6">
        <f t="shared" si="15"/>
        <v>164</v>
      </c>
      <c r="B171" s="9">
        <f t="shared" si="16"/>
        <v>1736.6834683954792</v>
      </c>
      <c r="C171" s="1">
        <f t="shared" si="17"/>
        <v>797.446851637387</v>
      </c>
      <c r="D171" s="9">
        <f t="shared" si="18"/>
        <v>939.23661675809217</v>
      </c>
      <c r="E171" s="1">
        <f t="shared" si="19"/>
        <v>254243.75590720575</v>
      </c>
    </row>
    <row r="172" spans="1:5" x14ac:dyDescent="0.35">
      <c r="A172" s="6">
        <f t="shared" si="15"/>
        <v>165</v>
      </c>
      <c r="B172" s="9">
        <f t="shared" si="16"/>
        <v>1736.6834683954792</v>
      </c>
      <c r="C172" s="1">
        <f t="shared" si="17"/>
        <v>794.51173721001794</v>
      </c>
      <c r="D172" s="9">
        <f t="shared" si="18"/>
        <v>942.17173118546123</v>
      </c>
      <c r="E172" s="1">
        <f t="shared" si="19"/>
        <v>253301.58417602029</v>
      </c>
    </row>
    <row r="173" spans="1:5" x14ac:dyDescent="0.35">
      <c r="A173" s="6">
        <f t="shared" si="15"/>
        <v>166</v>
      </c>
      <c r="B173" s="9">
        <f t="shared" si="16"/>
        <v>1736.6834683954792</v>
      </c>
      <c r="C173" s="1">
        <f t="shared" si="17"/>
        <v>791.56745055006331</v>
      </c>
      <c r="D173" s="9">
        <f t="shared" si="18"/>
        <v>945.11601784541585</v>
      </c>
      <c r="E173" s="1">
        <f t="shared" si="19"/>
        <v>252356.46815817486</v>
      </c>
    </row>
    <row r="174" spans="1:5" x14ac:dyDescent="0.35">
      <c r="A174" s="6">
        <f t="shared" si="15"/>
        <v>167</v>
      </c>
      <c r="B174" s="9">
        <f t="shared" si="16"/>
        <v>1736.6834683954792</v>
      </c>
      <c r="C174" s="1">
        <f t="shared" si="17"/>
        <v>788.61396299429634</v>
      </c>
      <c r="D174" s="9">
        <f t="shared" si="18"/>
        <v>948.06950540118282</v>
      </c>
      <c r="E174" s="1">
        <f t="shared" si="19"/>
        <v>251408.39865277367</v>
      </c>
    </row>
    <row r="175" spans="1:5" x14ac:dyDescent="0.35">
      <c r="A175" s="6">
        <f t="shared" si="15"/>
        <v>168</v>
      </c>
      <c r="B175" s="9">
        <f t="shared" si="16"/>
        <v>1736.6834683954792</v>
      </c>
      <c r="C175" s="1">
        <f t="shared" si="17"/>
        <v>785.65124578991765</v>
      </c>
      <c r="D175" s="9">
        <f t="shared" si="18"/>
        <v>951.03222260556151</v>
      </c>
      <c r="E175" s="1">
        <f t="shared" si="19"/>
        <v>250457.3664301681</v>
      </c>
    </row>
    <row r="176" spans="1:5" x14ac:dyDescent="0.35">
      <c r="A176" s="6">
        <f t="shared" si="15"/>
        <v>169</v>
      </c>
      <c r="B176" s="9">
        <f t="shared" si="16"/>
        <v>1736.6834683954792</v>
      </c>
      <c r="C176" s="1">
        <f t="shared" si="17"/>
        <v>782.67927009427524</v>
      </c>
      <c r="D176" s="9">
        <f t="shared" si="18"/>
        <v>954.00419830120393</v>
      </c>
      <c r="E176" s="1">
        <f t="shared" si="19"/>
        <v>249503.36223186689</v>
      </c>
    </row>
    <row r="177" spans="1:5" x14ac:dyDescent="0.35">
      <c r="A177" s="6">
        <f t="shared" si="15"/>
        <v>170</v>
      </c>
      <c r="B177" s="9">
        <f t="shared" si="16"/>
        <v>1736.6834683954792</v>
      </c>
      <c r="C177" s="1">
        <f t="shared" si="17"/>
        <v>779.69800697458402</v>
      </c>
      <c r="D177" s="9">
        <f t="shared" si="18"/>
        <v>956.98546142089515</v>
      </c>
      <c r="E177" s="1">
        <f t="shared" si="19"/>
        <v>248546.37677044599</v>
      </c>
    </row>
    <row r="178" spans="1:5" x14ac:dyDescent="0.35">
      <c r="A178" s="6">
        <f t="shared" si="15"/>
        <v>171</v>
      </c>
      <c r="B178" s="9">
        <f t="shared" si="16"/>
        <v>1736.6834683954792</v>
      </c>
      <c r="C178" s="1">
        <f t="shared" si="17"/>
        <v>776.70742740764365</v>
      </c>
      <c r="D178" s="9">
        <f t="shared" si="18"/>
        <v>959.97604098783552</v>
      </c>
      <c r="E178" s="1">
        <f t="shared" si="19"/>
        <v>247586.40072945817</v>
      </c>
    </row>
    <row r="179" spans="1:5" x14ac:dyDescent="0.35">
      <c r="A179" s="6">
        <f t="shared" si="15"/>
        <v>172</v>
      </c>
      <c r="B179" s="9">
        <f t="shared" si="16"/>
        <v>1736.6834683954792</v>
      </c>
      <c r="C179" s="1">
        <f t="shared" si="17"/>
        <v>773.70750227955671</v>
      </c>
      <c r="D179" s="9">
        <f t="shared" si="18"/>
        <v>962.97596611592246</v>
      </c>
      <c r="E179" s="1">
        <f t="shared" si="19"/>
        <v>246623.42476334225</v>
      </c>
    </row>
    <row r="180" spans="1:5" x14ac:dyDescent="0.35">
      <c r="A180" s="6">
        <f t="shared" si="15"/>
        <v>173</v>
      </c>
      <c r="B180" s="9">
        <f t="shared" si="16"/>
        <v>1736.6834683954792</v>
      </c>
      <c r="C180" s="1">
        <f t="shared" si="17"/>
        <v>770.69820238544446</v>
      </c>
      <c r="D180" s="9">
        <f t="shared" si="18"/>
        <v>965.98526601003471</v>
      </c>
      <c r="E180" s="1">
        <f t="shared" si="19"/>
        <v>245657.43949733221</v>
      </c>
    </row>
    <row r="181" spans="1:5" x14ac:dyDescent="0.35">
      <c r="A181" s="6">
        <f t="shared" si="15"/>
        <v>174</v>
      </c>
      <c r="B181" s="9">
        <f t="shared" si="16"/>
        <v>1736.6834683954792</v>
      </c>
      <c r="C181" s="1">
        <f t="shared" si="17"/>
        <v>767.67949842916312</v>
      </c>
      <c r="D181" s="9">
        <f t="shared" si="18"/>
        <v>969.00396996631605</v>
      </c>
      <c r="E181" s="1">
        <f t="shared" si="19"/>
        <v>244688.43552736589</v>
      </c>
    </row>
    <row r="182" spans="1:5" x14ac:dyDescent="0.35">
      <c r="A182" s="6">
        <f t="shared" si="15"/>
        <v>175</v>
      </c>
      <c r="B182" s="9">
        <f t="shared" si="16"/>
        <v>1736.6834683954792</v>
      </c>
      <c r="C182" s="1">
        <f t="shared" si="17"/>
        <v>764.65136102301835</v>
      </c>
      <c r="D182" s="9">
        <f t="shared" si="18"/>
        <v>972.03210737246081</v>
      </c>
      <c r="E182" s="1">
        <f t="shared" si="19"/>
        <v>243716.40341999344</v>
      </c>
    </row>
    <row r="183" spans="1:5" x14ac:dyDescent="0.35">
      <c r="A183" s="6">
        <f t="shared" si="15"/>
        <v>176</v>
      </c>
      <c r="B183" s="9">
        <f t="shared" si="16"/>
        <v>1736.6834683954792</v>
      </c>
      <c r="C183" s="1">
        <f t="shared" si="17"/>
        <v>761.61376068747938</v>
      </c>
      <c r="D183" s="9">
        <f t="shared" si="18"/>
        <v>975.06970770799978</v>
      </c>
      <c r="E183" s="1">
        <f t="shared" si="19"/>
        <v>242741.33371228544</v>
      </c>
    </row>
    <row r="184" spans="1:5" x14ac:dyDescent="0.35">
      <c r="A184" s="6">
        <f t="shared" si="15"/>
        <v>177</v>
      </c>
      <c r="B184" s="9">
        <f t="shared" si="16"/>
        <v>1736.6834683954792</v>
      </c>
      <c r="C184" s="1">
        <f t="shared" si="17"/>
        <v>758.56666785089192</v>
      </c>
      <c r="D184" s="9">
        <f t="shared" si="18"/>
        <v>978.11680054458725</v>
      </c>
      <c r="E184" s="1">
        <f t="shared" si="19"/>
        <v>241763.21691174086</v>
      </c>
    </row>
    <row r="185" spans="1:5" x14ac:dyDescent="0.35">
      <c r="A185" s="6">
        <f t="shared" si="15"/>
        <v>178</v>
      </c>
      <c r="B185" s="9">
        <f t="shared" si="16"/>
        <v>1736.6834683954792</v>
      </c>
      <c r="C185" s="1">
        <f t="shared" si="17"/>
        <v>755.51005284919017</v>
      </c>
      <c r="D185" s="9">
        <f t="shared" si="18"/>
        <v>981.17341554628899</v>
      </c>
      <c r="E185" s="1">
        <f t="shared" si="19"/>
        <v>240782.04349619459</v>
      </c>
    </row>
    <row r="186" spans="1:5" x14ac:dyDescent="0.35">
      <c r="A186" s="6">
        <f t="shared" si="15"/>
        <v>179</v>
      </c>
      <c r="B186" s="9">
        <f t="shared" si="16"/>
        <v>1736.6834683954792</v>
      </c>
      <c r="C186" s="1">
        <f t="shared" si="17"/>
        <v>752.44388592560801</v>
      </c>
      <c r="D186" s="9">
        <f t="shared" si="18"/>
        <v>984.23958246987115</v>
      </c>
      <c r="E186" s="1">
        <f t="shared" si="19"/>
        <v>239797.80391372473</v>
      </c>
    </row>
    <row r="187" spans="1:5" x14ac:dyDescent="0.35">
      <c r="A187" s="6">
        <f t="shared" si="15"/>
        <v>180</v>
      </c>
      <c r="B187" s="9">
        <f t="shared" si="16"/>
        <v>1736.6834683954792</v>
      </c>
      <c r="C187" s="1">
        <f t="shared" si="17"/>
        <v>749.36813723038972</v>
      </c>
      <c r="D187" s="9">
        <f t="shared" si="18"/>
        <v>987.31533116508945</v>
      </c>
      <c r="E187" s="1">
        <f t="shared" si="19"/>
        <v>238810.48858255963</v>
      </c>
    </row>
    <row r="188" spans="1:5" x14ac:dyDescent="0.35">
      <c r="A188" s="6">
        <f t="shared" si="15"/>
        <v>181</v>
      </c>
      <c r="B188" s="9">
        <f t="shared" si="16"/>
        <v>1736.6834683954792</v>
      </c>
      <c r="C188" s="1">
        <f t="shared" si="17"/>
        <v>746.28277682049873</v>
      </c>
      <c r="D188" s="9">
        <f t="shared" si="18"/>
        <v>990.40069157498044</v>
      </c>
      <c r="E188" s="1">
        <f t="shared" si="19"/>
        <v>237820.08789098464</v>
      </c>
    </row>
    <row r="189" spans="1:5" x14ac:dyDescent="0.35">
      <c r="A189" s="6">
        <f t="shared" si="15"/>
        <v>182</v>
      </c>
      <c r="B189" s="9">
        <f t="shared" si="16"/>
        <v>1736.6834683954792</v>
      </c>
      <c r="C189" s="1">
        <f t="shared" si="17"/>
        <v>743.18777465932692</v>
      </c>
      <c r="D189" s="9">
        <f t="shared" si="18"/>
        <v>993.49569373615225</v>
      </c>
      <c r="E189" s="1">
        <f t="shared" si="19"/>
        <v>236826.59219724848</v>
      </c>
    </row>
    <row r="190" spans="1:5" x14ac:dyDescent="0.35">
      <c r="A190" s="6">
        <f t="shared" si="15"/>
        <v>183</v>
      </c>
      <c r="B190" s="9">
        <f t="shared" si="16"/>
        <v>1736.6834683954792</v>
      </c>
      <c r="C190" s="1">
        <f t="shared" si="17"/>
        <v>740.08310061640145</v>
      </c>
      <c r="D190" s="9">
        <f t="shared" si="18"/>
        <v>996.60036777907771</v>
      </c>
      <c r="E190" s="1">
        <f t="shared" si="19"/>
        <v>235829.99182946939</v>
      </c>
    </row>
    <row r="191" spans="1:5" x14ac:dyDescent="0.35">
      <c r="A191" s="6">
        <f t="shared" si="15"/>
        <v>184</v>
      </c>
      <c r="B191" s="9">
        <f t="shared" si="16"/>
        <v>1736.6834683954792</v>
      </c>
      <c r="C191" s="1">
        <f t="shared" si="17"/>
        <v>736.96872446709176</v>
      </c>
      <c r="D191" s="9">
        <f t="shared" si="18"/>
        <v>999.71474392838741</v>
      </c>
      <c r="E191" s="1">
        <f t="shared" si="19"/>
        <v>234830.27708554099</v>
      </c>
    </row>
    <row r="192" spans="1:5" x14ac:dyDescent="0.35">
      <c r="A192" s="6">
        <f t="shared" si="15"/>
        <v>185</v>
      </c>
      <c r="B192" s="9">
        <f t="shared" si="16"/>
        <v>1736.6834683954792</v>
      </c>
      <c r="C192" s="1">
        <f t="shared" si="17"/>
        <v>733.84461589231557</v>
      </c>
      <c r="D192" s="9">
        <f t="shared" si="18"/>
        <v>1002.8388525031636</v>
      </c>
      <c r="E192" s="1">
        <f t="shared" si="19"/>
        <v>233827.43823303783</v>
      </c>
    </row>
    <row r="193" spans="1:5" x14ac:dyDescent="0.35">
      <c r="A193" s="6">
        <f t="shared" si="15"/>
        <v>186</v>
      </c>
      <c r="B193" s="9">
        <f t="shared" si="16"/>
        <v>1736.6834683954792</v>
      </c>
      <c r="C193" s="1">
        <f t="shared" si="17"/>
        <v>730.7107444782431</v>
      </c>
      <c r="D193" s="9">
        <f t="shared" si="18"/>
        <v>1005.9727239172361</v>
      </c>
      <c r="E193" s="1">
        <f t="shared" si="19"/>
        <v>232821.46550912058</v>
      </c>
    </row>
    <row r="194" spans="1:5" x14ac:dyDescent="0.35">
      <c r="A194" s="6">
        <f t="shared" si="15"/>
        <v>187</v>
      </c>
      <c r="B194" s="9">
        <f t="shared" si="16"/>
        <v>1736.6834683954792</v>
      </c>
      <c r="C194" s="1">
        <f t="shared" si="17"/>
        <v>727.56707971600179</v>
      </c>
      <c r="D194" s="9">
        <f t="shared" si="18"/>
        <v>1009.1163886794774</v>
      </c>
      <c r="E194" s="1">
        <f t="shared" si="19"/>
        <v>231812.3491204411</v>
      </c>
    </row>
    <row r="195" spans="1:5" x14ac:dyDescent="0.35">
      <c r="A195" s="6">
        <f t="shared" si="15"/>
        <v>188</v>
      </c>
      <c r="B195" s="9">
        <f t="shared" si="16"/>
        <v>1736.6834683954792</v>
      </c>
      <c r="C195" s="1">
        <f t="shared" si="17"/>
        <v>724.41359100137834</v>
      </c>
      <c r="D195" s="9">
        <f t="shared" si="18"/>
        <v>1012.2698773941008</v>
      </c>
      <c r="E195" s="1">
        <f t="shared" si="19"/>
        <v>230800.07924304699</v>
      </c>
    </row>
    <row r="196" spans="1:5" x14ac:dyDescent="0.35">
      <c r="A196" s="6">
        <f t="shared" si="15"/>
        <v>189</v>
      </c>
      <c r="B196" s="9">
        <f t="shared" si="16"/>
        <v>1736.6834683954792</v>
      </c>
      <c r="C196" s="1">
        <f t="shared" si="17"/>
        <v>721.25024763452177</v>
      </c>
      <c r="D196" s="9">
        <f t="shared" si="18"/>
        <v>1015.4332207609574</v>
      </c>
      <c r="E196" s="1">
        <f t="shared" si="19"/>
        <v>229784.64602228603</v>
      </c>
    </row>
    <row r="197" spans="1:5" x14ac:dyDescent="0.35">
      <c r="A197" s="6">
        <f t="shared" si="15"/>
        <v>190</v>
      </c>
      <c r="B197" s="9">
        <f t="shared" si="16"/>
        <v>1736.6834683954792</v>
      </c>
      <c r="C197" s="1">
        <f t="shared" si="17"/>
        <v>718.07701881964374</v>
      </c>
      <c r="D197" s="9">
        <f t="shared" si="18"/>
        <v>1018.6064495758354</v>
      </c>
      <c r="E197" s="1">
        <f t="shared" si="19"/>
        <v>228766.0395727102</v>
      </c>
    </row>
    <row r="198" spans="1:5" x14ac:dyDescent="0.35">
      <c r="A198" s="6">
        <f t="shared" si="15"/>
        <v>191</v>
      </c>
      <c r="B198" s="9">
        <f t="shared" si="16"/>
        <v>1736.6834683954792</v>
      </c>
      <c r="C198" s="1">
        <f t="shared" si="17"/>
        <v>714.89387366471931</v>
      </c>
      <c r="D198" s="9">
        <f t="shared" si="18"/>
        <v>1021.7895947307599</v>
      </c>
      <c r="E198" s="1">
        <f t="shared" si="19"/>
        <v>227744.24997797943</v>
      </c>
    </row>
    <row r="199" spans="1:5" x14ac:dyDescent="0.35">
      <c r="A199" s="6">
        <f t="shared" si="15"/>
        <v>192</v>
      </c>
      <c r="B199" s="9">
        <f t="shared" si="16"/>
        <v>1736.6834683954792</v>
      </c>
      <c r="C199" s="1">
        <f t="shared" si="17"/>
        <v>711.70078118118568</v>
      </c>
      <c r="D199" s="9">
        <f t="shared" si="18"/>
        <v>1024.9826872142935</v>
      </c>
      <c r="E199" s="1">
        <f t="shared" si="19"/>
        <v>226719.26729076513</v>
      </c>
    </row>
    <row r="200" spans="1:5" x14ac:dyDescent="0.35">
      <c r="A200" s="6">
        <f t="shared" si="15"/>
        <v>193</v>
      </c>
      <c r="B200" s="9">
        <f t="shared" si="16"/>
        <v>1736.6834683954792</v>
      </c>
      <c r="C200" s="1">
        <f t="shared" si="17"/>
        <v>708.49771028364091</v>
      </c>
      <c r="D200" s="9">
        <f t="shared" si="18"/>
        <v>1028.1857581118384</v>
      </c>
      <c r="E200" s="1">
        <f t="shared" si="19"/>
        <v>225691.0815326533</v>
      </c>
    </row>
    <row r="201" spans="1:5" x14ac:dyDescent="0.35">
      <c r="A201" s="6">
        <f t="shared" si="15"/>
        <v>194</v>
      </c>
      <c r="B201" s="9">
        <f t="shared" si="16"/>
        <v>1736.6834683954792</v>
      </c>
      <c r="C201" s="1">
        <f t="shared" si="17"/>
        <v>705.28462978954155</v>
      </c>
      <c r="D201" s="9">
        <f t="shared" si="18"/>
        <v>1031.3988386059377</v>
      </c>
      <c r="E201" s="1">
        <f t="shared" si="19"/>
        <v>224659.68269404737</v>
      </c>
    </row>
    <row r="202" spans="1:5" x14ac:dyDescent="0.35">
      <c r="A202" s="6">
        <f t="shared" si="15"/>
        <v>195</v>
      </c>
      <c r="B202" s="9">
        <f t="shared" si="16"/>
        <v>1736.6834683954792</v>
      </c>
      <c r="C202" s="1">
        <f t="shared" si="17"/>
        <v>702.06150841889792</v>
      </c>
      <c r="D202" s="9">
        <f t="shared" si="18"/>
        <v>1034.6219599765814</v>
      </c>
      <c r="E202" s="1">
        <f t="shared" si="19"/>
        <v>223625.06073407078</v>
      </c>
    </row>
    <row r="203" spans="1:5" x14ac:dyDescent="0.35">
      <c r="A203" s="6">
        <f t="shared" si="15"/>
        <v>196</v>
      </c>
      <c r="B203" s="9">
        <f t="shared" si="16"/>
        <v>1736.6834683954792</v>
      </c>
      <c r="C203" s="1">
        <f t="shared" si="17"/>
        <v>698.82831479397112</v>
      </c>
      <c r="D203" s="9">
        <f t="shared" si="18"/>
        <v>1037.8551536015079</v>
      </c>
      <c r="E203" s="1">
        <f t="shared" si="19"/>
        <v>222587.20558046928</v>
      </c>
    </row>
    <row r="204" spans="1:5" x14ac:dyDescent="0.35">
      <c r="A204" s="6">
        <f t="shared" si="15"/>
        <v>197</v>
      </c>
      <c r="B204" s="9">
        <f t="shared" si="16"/>
        <v>1736.6834683954792</v>
      </c>
      <c r="C204" s="1">
        <f t="shared" si="17"/>
        <v>695.58501743896647</v>
      </c>
      <c r="D204" s="9">
        <f t="shared" si="18"/>
        <v>1041.0984509565128</v>
      </c>
      <c r="E204" s="1">
        <f t="shared" si="19"/>
        <v>221546.10712951276</v>
      </c>
    </row>
    <row r="205" spans="1:5" x14ac:dyDescent="0.35">
      <c r="A205" s="6">
        <f t="shared" si="15"/>
        <v>198</v>
      </c>
      <c r="B205" s="9">
        <f t="shared" si="16"/>
        <v>1736.6834683954792</v>
      </c>
      <c r="C205" s="1">
        <f t="shared" si="17"/>
        <v>692.33158477972734</v>
      </c>
      <c r="D205" s="9">
        <f t="shared" si="18"/>
        <v>1044.3518836157518</v>
      </c>
      <c r="E205" s="1">
        <f t="shared" si="19"/>
        <v>220501.75524589702</v>
      </c>
    </row>
    <row r="206" spans="1:5" x14ac:dyDescent="0.35">
      <c r="A206" s="6">
        <f t="shared" si="15"/>
        <v>199</v>
      </c>
      <c r="B206" s="9">
        <f t="shared" si="16"/>
        <v>1736.6834683954792</v>
      </c>
      <c r="C206" s="1">
        <f t="shared" si="17"/>
        <v>689.06798514342813</v>
      </c>
      <c r="D206" s="9">
        <f t="shared" si="18"/>
        <v>1047.615483252051</v>
      </c>
      <c r="E206" s="1">
        <f t="shared" si="19"/>
        <v>219454.13976264498</v>
      </c>
    </row>
    <row r="207" spans="1:5" x14ac:dyDescent="0.35">
      <c r="A207" s="6">
        <f t="shared" si="15"/>
        <v>200</v>
      </c>
      <c r="B207" s="9">
        <f t="shared" si="16"/>
        <v>1736.6834683954792</v>
      </c>
      <c r="C207" s="1">
        <f t="shared" si="17"/>
        <v>685.79418675826548</v>
      </c>
      <c r="D207" s="9">
        <f t="shared" si="18"/>
        <v>1050.8892816372136</v>
      </c>
      <c r="E207" s="1">
        <f t="shared" si="19"/>
        <v>218403.25048100777</v>
      </c>
    </row>
    <row r="208" spans="1:5" x14ac:dyDescent="0.35">
      <c r="A208" s="6">
        <f t="shared" si="15"/>
        <v>201</v>
      </c>
      <c r="B208" s="9">
        <f t="shared" si="16"/>
        <v>1736.6834683954792</v>
      </c>
      <c r="C208" s="1">
        <f t="shared" si="17"/>
        <v>682.5101577531492</v>
      </c>
      <c r="D208" s="9">
        <f t="shared" si="18"/>
        <v>1054.1733106423299</v>
      </c>
      <c r="E208" s="1">
        <f t="shared" si="19"/>
        <v>217349.07717036543</v>
      </c>
    </row>
    <row r="209" spans="1:5" x14ac:dyDescent="0.35">
      <c r="A209" s="6">
        <f t="shared" si="15"/>
        <v>202</v>
      </c>
      <c r="B209" s="9">
        <f t="shared" si="16"/>
        <v>1736.6834683954792</v>
      </c>
      <c r="C209" s="1">
        <f t="shared" si="17"/>
        <v>679.21586615739193</v>
      </c>
      <c r="D209" s="9">
        <f t="shared" si="18"/>
        <v>1057.4676022380872</v>
      </c>
      <c r="E209" s="1">
        <f t="shared" si="19"/>
        <v>216291.60956812734</v>
      </c>
    </row>
    <row r="210" spans="1:5" x14ac:dyDescent="0.35">
      <c r="A210" s="6">
        <f t="shared" si="15"/>
        <v>203</v>
      </c>
      <c r="B210" s="9">
        <f t="shared" si="16"/>
        <v>1736.6834683954792</v>
      </c>
      <c r="C210" s="1">
        <f t="shared" si="17"/>
        <v>675.91127990039786</v>
      </c>
      <c r="D210" s="9">
        <f t="shared" si="18"/>
        <v>1060.7721884950813</v>
      </c>
      <c r="E210" s="1">
        <f t="shared" si="19"/>
        <v>215230.83737963226</v>
      </c>
    </row>
    <row r="211" spans="1:5" x14ac:dyDescent="0.35">
      <c r="A211" s="6">
        <f t="shared" si="15"/>
        <v>204</v>
      </c>
      <c r="B211" s="9">
        <f t="shared" si="16"/>
        <v>1736.6834683954792</v>
      </c>
      <c r="C211" s="1">
        <f t="shared" si="17"/>
        <v>672.59636681135078</v>
      </c>
      <c r="D211" s="9">
        <f t="shared" si="18"/>
        <v>1064.0871015841285</v>
      </c>
      <c r="E211" s="1">
        <f t="shared" si="19"/>
        <v>214166.75027804813</v>
      </c>
    </row>
    <row r="212" spans="1:5" x14ac:dyDescent="0.35">
      <c r="A212" s="6">
        <f t="shared" si="15"/>
        <v>205</v>
      </c>
      <c r="B212" s="9">
        <f t="shared" si="16"/>
        <v>1736.6834683954792</v>
      </c>
      <c r="C212" s="1">
        <f t="shared" si="17"/>
        <v>669.27109461890041</v>
      </c>
      <c r="D212" s="9">
        <f t="shared" si="18"/>
        <v>1067.4123737765788</v>
      </c>
      <c r="E212" s="1">
        <f t="shared" si="19"/>
        <v>213099.33790427155</v>
      </c>
    </row>
    <row r="213" spans="1:5" x14ac:dyDescent="0.35">
      <c r="A213" s="6">
        <f t="shared" si="15"/>
        <v>206</v>
      </c>
      <c r="B213" s="9">
        <f t="shared" si="16"/>
        <v>1736.6834683954792</v>
      </c>
      <c r="C213" s="1">
        <f t="shared" si="17"/>
        <v>665.93543095084851</v>
      </c>
      <c r="D213" s="9">
        <f t="shared" si="18"/>
        <v>1070.7480374446307</v>
      </c>
      <c r="E213" s="1">
        <f t="shared" si="19"/>
        <v>212028.58986682692</v>
      </c>
    </row>
    <row r="214" spans="1:5" x14ac:dyDescent="0.35">
      <c r="A214" s="6">
        <f t="shared" si="15"/>
        <v>207</v>
      </c>
      <c r="B214" s="9">
        <f t="shared" si="16"/>
        <v>1736.6834683954792</v>
      </c>
      <c r="C214" s="1">
        <f t="shared" si="17"/>
        <v>662.58934333383411</v>
      </c>
      <c r="D214" s="9">
        <f t="shared" si="18"/>
        <v>1074.0941250616452</v>
      </c>
      <c r="E214" s="1">
        <f t="shared" si="19"/>
        <v>210954.49574176528</v>
      </c>
    </row>
    <row r="215" spans="1:5" x14ac:dyDescent="0.35">
      <c r="A215" s="6">
        <f t="shared" si="15"/>
        <v>208</v>
      </c>
      <c r="B215" s="9">
        <f t="shared" si="16"/>
        <v>1736.6834683954792</v>
      </c>
      <c r="C215" s="1">
        <f t="shared" si="17"/>
        <v>659.23279919301649</v>
      </c>
      <c r="D215" s="9">
        <f t="shared" si="18"/>
        <v>1077.4506692024627</v>
      </c>
      <c r="E215" s="1">
        <f t="shared" si="19"/>
        <v>209877.04507256282</v>
      </c>
    </row>
    <row r="216" spans="1:5" x14ac:dyDescent="0.35">
      <c r="A216" s="6">
        <f t="shared" si="15"/>
        <v>209</v>
      </c>
      <c r="B216" s="9">
        <f t="shared" si="16"/>
        <v>1736.6834683954792</v>
      </c>
      <c r="C216" s="1">
        <f t="shared" si="17"/>
        <v>655.86576585175874</v>
      </c>
      <c r="D216" s="9">
        <f t="shared" si="18"/>
        <v>1080.8177025437203</v>
      </c>
      <c r="E216" s="1">
        <f t="shared" si="19"/>
        <v>208796.2273700191</v>
      </c>
    </row>
    <row r="217" spans="1:5" x14ac:dyDescent="0.35">
      <c r="A217" s="6">
        <f t="shared" si="15"/>
        <v>210</v>
      </c>
      <c r="B217" s="9">
        <f t="shared" si="16"/>
        <v>1736.6834683954792</v>
      </c>
      <c r="C217" s="1">
        <f t="shared" si="17"/>
        <v>652.48821053130962</v>
      </c>
      <c r="D217" s="9">
        <f t="shared" si="18"/>
        <v>1084.1952578641694</v>
      </c>
      <c r="E217" s="1">
        <f t="shared" si="19"/>
        <v>207712.03211215494</v>
      </c>
    </row>
    <row r="218" spans="1:5" x14ac:dyDescent="0.35">
      <c r="A218" s="6">
        <f t="shared" si="15"/>
        <v>211</v>
      </c>
      <c r="B218" s="9">
        <f t="shared" si="16"/>
        <v>1736.6834683954792</v>
      </c>
      <c r="C218" s="1">
        <f t="shared" si="17"/>
        <v>649.10010035048413</v>
      </c>
      <c r="D218" s="9">
        <f t="shared" si="18"/>
        <v>1087.583368044995</v>
      </c>
      <c r="E218" s="1">
        <f t="shared" si="19"/>
        <v>206624.44874410995</v>
      </c>
    </row>
    <row r="219" spans="1:5" x14ac:dyDescent="0.35">
      <c r="A219" s="6">
        <f t="shared" si="15"/>
        <v>212</v>
      </c>
      <c r="B219" s="9">
        <f t="shared" si="16"/>
        <v>1736.6834683954792</v>
      </c>
      <c r="C219" s="1">
        <f t="shared" si="17"/>
        <v>645.70140232534357</v>
      </c>
      <c r="D219" s="9">
        <f t="shared" si="18"/>
        <v>1090.9820660701357</v>
      </c>
      <c r="E219" s="1">
        <f t="shared" si="19"/>
        <v>205533.46667803981</v>
      </c>
    </row>
    <row r="220" spans="1:5" x14ac:dyDescent="0.35">
      <c r="A220" s="6">
        <f t="shared" ref="A220:A283" si="20">A219+1</f>
        <v>213</v>
      </c>
      <c r="B220" s="9">
        <f t="shared" ref="B220:B283" si="21">E$2</f>
        <v>1736.6834683954792</v>
      </c>
      <c r="C220" s="1">
        <f t="shared" ref="C220:C283" si="22">E219*(B$4/B$3)</f>
        <v>642.29208336887439</v>
      </c>
      <c r="D220" s="9">
        <f t="shared" ref="D220:D283" si="23">B220-C220</f>
        <v>1094.3913850266049</v>
      </c>
      <c r="E220" s="1">
        <f t="shared" ref="E220:E283" si="24">E219-D220</f>
        <v>204439.07529301321</v>
      </c>
    </row>
    <row r="221" spans="1:5" x14ac:dyDescent="0.35">
      <c r="A221" s="6">
        <f t="shared" si="20"/>
        <v>214</v>
      </c>
      <c r="B221" s="9">
        <f t="shared" si="21"/>
        <v>1736.6834683954792</v>
      </c>
      <c r="C221" s="1">
        <f t="shared" si="22"/>
        <v>638.87211029066623</v>
      </c>
      <c r="D221" s="9">
        <f t="shared" si="23"/>
        <v>1097.8113581048128</v>
      </c>
      <c r="E221" s="1">
        <f t="shared" si="24"/>
        <v>203341.26393490841</v>
      </c>
    </row>
    <row r="222" spans="1:5" x14ac:dyDescent="0.35">
      <c r="A222" s="6">
        <f t="shared" si="20"/>
        <v>215</v>
      </c>
      <c r="B222" s="9">
        <f t="shared" si="21"/>
        <v>1736.6834683954792</v>
      </c>
      <c r="C222" s="1">
        <f t="shared" si="22"/>
        <v>635.4414497965887</v>
      </c>
      <c r="D222" s="9">
        <f t="shared" si="23"/>
        <v>1101.2420185988904</v>
      </c>
      <c r="E222" s="1">
        <f t="shared" si="24"/>
        <v>202240.02191630952</v>
      </c>
    </row>
    <row r="223" spans="1:5" x14ac:dyDescent="0.35">
      <c r="A223" s="6">
        <f t="shared" si="20"/>
        <v>216</v>
      </c>
      <c r="B223" s="9">
        <f t="shared" si="21"/>
        <v>1736.6834683954792</v>
      </c>
      <c r="C223" s="1">
        <f t="shared" si="22"/>
        <v>632.00006848846715</v>
      </c>
      <c r="D223" s="9">
        <f t="shared" si="23"/>
        <v>1104.683399907012</v>
      </c>
      <c r="E223" s="1">
        <f t="shared" si="24"/>
        <v>201135.33851640249</v>
      </c>
    </row>
    <row r="224" spans="1:5" x14ac:dyDescent="0.35">
      <c r="A224" s="6">
        <f t="shared" si="20"/>
        <v>217</v>
      </c>
      <c r="B224" s="9">
        <f t="shared" si="21"/>
        <v>1736.6834683954792</v>
      </c>
      <c r="C224" s="1">
        <f t="shared" si="22"/>
        <v>628.54793286375775</v>
      </c>
      <c r="D224" s="9">
        <f t="shared" si="23"/>
        <v>1108.1355355317214</v>
      </c>
      <c r="E224" s="1">
        <f t="shared" si="24"/>
        <v>200027.20298087076</v>
      </c>
    </row>
    <row r="225" spans="1:5" x14ac:dyDescent="0.35">
      <c r="A225" s="6">
        <f t="shared" si="20"/>
        <v>218</v>
      </c>
      <c r="B225" s="9">
        <f t="shared" si="21"/>
        <v>1736.6834683954792</v>
      </c>
      <c r="C225" s="1">
        <f t="shared" si="22"/>
        <v>625.0850093152211</v>
      </c>
      <c r="D225" s="9">
        <f t="shared" si="23"/>
        <v>1111.5984590802582</v>
      </c>
      <c r="E225" s="1">
        <f t="shared" si="24"/>
        <v>198915.60452179049</v>
      </c>
    </row>
    <row r="226" spans="1:5" x14ac:dyDescent="0.35">
      <c r="A226" s="6">
        <f t="shared" si="20"/>
        <v>219</v>
      </c>
      <c r="B226" s="9">
        <f t="shared" si="21"/>
        <v>1736.6834683954792</v>
      </c>
      <c r="C226" s="1">
        <f t="shared" si="22"/>
        <v>621.61126413059526</v>
      </c>
      <c r="D226" s="9">
        <f t="shared" si="23"/>
        <v>1115.072204264884</v>
      </c>
      <c r="E226" s="1">
        <f t="shared" si="24"/>
        <v>197800.53231752562</v>
      </c>
    </row>
    <row r="227" spans="1:5" x14ac:dyDescent="0.35">
      <c r="A227" s="6">
        <f t="shared" si="20"/>
        <v>220</v>
      </c>
      <c r="B227" s="9">
        <f t="shared" si="21"/>
        <v>1736.6834683954792</v>
      </c>
      <c r="C227" s="1">
        <f t="shared" si="22"/>
        <v>618.12666349226754</v>
      </c>
      <c r="D227" s="9">
        <f t="shared" si="23"/>
        <v>1118.5568049032117</v>
      </c>
      <c r="E227" s="1">
        <f t="shared" si="24"/>
        <v>196681.97551262242</v>
      </c>
    </row>
    <row r="228" spans="1:5" x14ac:dyDescent="0.35">
      <c r="A228" s="6">
        <f t="shared" si="20"/>
        <v>221</v>
      </c>
      <c r="B228" s="9">
        <f t="shared" si="21"/>
        <v>1736.6834683954792</v>
      </c>
      <c r="C228" s="1">
        <f t="shared" si="22"/>
        <v>614.63117347694504</v>
      </c>
      <c r="D228" s="9">
        <f t="shared" si="23"/>
        <v>1122.0522949185342</v>
      </c>
      <c r="E228" s="1">
        <f t="shared" si="24"/>
        <v>195559.92321770388</v>
      </c>
    </row>
    <row r="229" spans="1:5" x14ac:dyDescent="0.35">
      <c r="A229" s="6">
        <f t="shared" si="20"/>
        <v>222</v>
      </c>
      <c r="B229" s="9">
        <f t="shared" si="21"/>
        <v>1736.6834683954792</v>
      </c>
      <c r="C229" s="1">
        <f t="shared" si="22"/>
        <v>611.1247600553246</v>
      </c>
      <c r="D229" s="9">
        <f t="shared" si="23"/>
        <v>1125.5587083401547</v>
      </c>
      <c r="E229" s="1">
        <f t="shared" si="24"/>
        <v>194434.36450936372</v>
      </c>
    </row>
    <row r="230" spans="1:5" x14ac:dyDescent="0.35">
      <c r="A230" s="6">
        <f t="shared" si="20"/>
        <v>223</v>
      </c>
      <c r="B230" s="9">
        <f t="shared" si="21"/>
        <v>1736.6834683954792</v>
      </c>
      <c r="C230" s="1">
        <f t="shared" si="22"/>
        <v>607.60738909176155</v>
      </c>
      <c r="D230" s="9">
        <f t="shared" si="23"/>
        <v>1129.0760793037175</v>
      </c>
      <c r="E230" s="1">
        <f t="shared" si="24"/>
        <v>193305.28843006</v>
      </c>
    </row>
    <row r="231" spans="1:5" x14ac:dyDescent="0.35">
      <c r="A231" s="6">
        <f t="shared" si="20"/>
        <v>224</v>
      </c>
      <c r="B231" s="9">
        <f t="shared" si="21"/>
        <v>1736.6834683954792</v>
      </c>
      <c r="C231" s="1">
        <f t="shared" si="22"/>
        <v>604.07902634393747</v>
      </c>
      <c r="D231" s="9">
        <f t="shared" si="23"/>
        <v>1132.6044420515418</v>
      </c>
      <c r="E231" s="1">
        <f t="shared" si="24"/>
        <v>192172.68398800844</v>
      </c>
    </row>
    <row r="232" spans="1:5" x14ac:dyDescent="0.35">
      <c r="A232" s="6">
        <f t="shared" si="20"/>
        <v>225</v>
      </c>
      <c r="B232" s="9">
        <f t="shared" si="21"/>
        <v>1736.6834683954792</v>
      </c>
      <c r="C232" s="1">
        <f t="shared" si="22"/>
        <v>600.53963746252634</v>
      </c>
      <c r="D232" s="9">
        <f t="shared" si="23"/>
        <v>1136.1438309329528</v>
      </c>
      <c r="E232" s="1">
        <f t="shared" si="24"/>
        <v>191036.54015707551</v>
      </c>
    </row>
    <row r="233" spans="1:5" x14ac:dyDescent="0.35">
      <c r="A233" s="6">
        <f t="shared" si="20"/>
        <v>226</v>
      </c>
      <c r="B233" s="9">
        <f t="shared" si="21"/>
        <v>1736.6834683954792</v>
      </c>
      <c r="C233" s="1">
        <f t="shared" si="22"/>
        <v>596.98918799086096</v>
      </c>
      <c r="D233" s="9">
        <f t="shared" si="23"/>
        <v>1139.6942804046182</v>
      </c>
      <c r="E233" s="1">
        <f t="shared" si="24"/>
        <v>189896.84587667088</v>
      </c>
    </row>
    <row r="234" spans="1:5" x14ac:dyDescent="0.35">
      <c r="A234" s="6">
        <f t="shared" si="20"/>
        <v>227</v>
      </c>
      <c r="B234" s="9">
        <f t="shared" si="21"/>
        <v>1736.6834683954792</v>
      </c>
      <c r="C234" s="1">
        <f t="shared" si="22"/>
        <v>593.42764336459641</v>
      </c>
      <c r="D234" s="9">
        <f t="shared" si="23"/>
        <v>1143.2558250308828</v>
      </c>
      <c r="E234" s="1">
        <f t="shared" si="24"/>
        <v>188753.59005164</v>
      </c>
    </row>
    <row r="235" spans="1:5" x14ac:dyDescent="0.35">
      <c r="A235" s="6">
        <f t="shared" si="20"/>
        <v>228</v>
      </c>
      <c r="B235" s="9">
        <f t="shared" si="21"/>
        <v>1736.6834683954792</v>
      </c>
      <c r="C235" s="1">
        <f t="shared" si="22"/>
        <v>589.85496891137495</v>
      </c>
      <c r="D235" s="9">
        <f t="shared" si="23"/>
        <v>1146.8284994841042</v>
      </c>
      <c r="E235" s="1">
        <f t="shared" si="24"/>
        <v>187606.76155215589</v>
      </c>
    </row>
    <row r="236" spans="1:5" x14ac:dyDescent="0.35">
      <c r="A236" s="6">
        <f t="shared" si="20"/>
        <v>229</v>
      </c>
      <c r="B236" s="9">
        <f t="shared" si="21"/>
        <v>1736.6834683954792</v>
      </c>
      <c r="C236" s="1">
        <f t="shared" si="22"/>
        <v>586.27112985048711</v>
      </c>
      <c r="D236" s="9">
        <f t="shared" si="23"/>
        <v>1150.4123385449921</v>
      </c>
      <c r="E236" s="1">
        <f t="shared" si="24"/>
        <v>186456.3492136109</v>
      </c>
    </row>
    <row r="237" spans="1:5" x14ac:dyDescent="0.35">
      <c r="A237" s="6">
        <f t="shared" si="20"/>
        <v>230</v>
      </c>
      <c r="B237" s="9">
        <f t="shared" si="21"/>
        <v>1736.6834683954792</v>
      </c>
      <c r="C237" s="1">
        <f t="shared" si="22"/>
        <v>582.67609129253401</v>
      </c>
      <c r="D237" s="9">
        <f t="shared" si="23"/>
        <v>1154.0073771029452</v>
      </c>
      <c r="E237" s="1">
        <f t="shared" si="24"/>
        <v>185302.34183650796</v>
      </c>
    </row>
    <row r="238" spans="1:5" x14ac:dyDescent="0.35">
      <c r="A238" s="6">
        <f t="shared" si="20"/>
        <v>231</v>
      </c>
      <c r="B238" s="9">
        <f t="shared" si="21"/>
        <v>1736.6834683954792</v>
      </c>
      <c r="C238" s="1">
        <f t="shared" si="22"/>
        <v>579.06981823908734</v>
      </c>
      <c r="D238" s="9">
        <f t="shared" si="23"/>
        <v>1157.6136501563919</v>
      </c>
      <c r="E238" s="1">
        <f t="shared" si="24"/>
        <v>184144.72818635157</v>
      </c>
    </row>
    <row r="239" spans="1:5" x14ac:dyDescent="0.35">
      <c r="A239" s="6">
        <f t="shared" si="20"/>
        <v>232</v>
      </c>
      <c r="B239" s="9">
        <f t="shared" si="21"/>
        <v>1736.6834683954792</v>
      </c>
      <c r="C239" s="1">
        <f t="shared" si="22"/>
        <v>575.45227558234865</v>
      </c>
      <c r="D239" s="9">
        <f t="shared" si="23"/>
        <v>1161.2311928131305</v>
      </c>
      <c r="E239" s="1">
        <f t="shared" si="24"/>
        <v>182983.49699353843</v>
      </c>
    </row>
    <row r="240" spans="1:5" x14ac:dyDescent="0.35">
      <c r="A240" s="6">
        <f t="shared" si="20"/>
        <v>233</v>
      </c>
      <c r="B240" s="9">
        <f t="shared" si="21"/>
        <v>1736.6834683954792</v>
      </c>
      <c r="C240" s="1">
        <f t="shared" si="22"/>
        <v>571.82342810480759</v>
      </c>
      <c r="D240" s="9">
        <f t="shared" si="23"/>
        <v>1164.8600402906716</v>
      </c>
      <c r="E240" s="1">
        <f t="shared" si="24"/>
        <v>181818.63695324777</v>
      </c>
    </row>
    <row r="241" spans="1:5" x14ac:dyDescent="0.35">
      <c r="A241" s="6">
        <f t="shared" si="20"/>
        <v>234</v>
      </c>
      <c r="B241" s="9">
        <f t="shared" si="21"/>
        <v>1736.6834683954792</v>
      </c>
      <c r="C241" s="1">
        <f t="shared" si="22"/>
        <v>568.18324047889928</v>
      </c>
      <c r="D241" s="9">
        <f t="shared" si="23"/>
        <v>1168.5002279165799</v>
      </c>
      <c r="E241" s="1">
        <f t="shared" si="24"/>
        <v>180650.13672533119</v>
      </c>
    </row>
    <row r="242" spans="1:5" x14ac:dyDescent="0.35">
      <c r="A242" s="6">
        <f t="shared" si="20"/>
        <v>235</v>
      </c>
      <c r="B242" s="9">
        <f t="shared" si="21"/>
        <v>1736.6834683954792</v>
      </c>
      <c r="C242" s="1">
        <f t="shared" si="22"/>
        <v>564.53167726665993</v>
      </c>
      <c r="D242" s="9">
        <f t="shared" si="23"/>
        <v>1172.1517911288192</v>
      </c>
      <c r="E242" s="1">
        <f t="shared" si="24"/>
        <v>179477.98493420237</v>
      </c>
    </row>
    <row r="243" spans="1:5" x14ac:dyDescent="0.35">
      <c r="A243" s="6">
        <f t="shared" si="20"/>
        <v>236</v>
      </c>
      <c r="B243" s="9">
        <f t="shared" si="21"/>
        <v>1736.6834683954792</v>
      </c>
      <c r="C243" s="1">
        <f t="shared" si="22"/>
        <v>560.86870291938237</v>
      </c>
      <c r="D243" s="9">
        <f t="shared" si="23"/>
        <v>1175.8147654760969</v>
      </c>
      <c r="E243" s="1">
        <f t="shared" si="24"/>
        <v>178302.17016872627</v>
      </c>
    </row>
    <row r="244" spans="1:5" x14ac:dyDescent="0.35">
      <c r="A244" s="6">
        <f t="shared" si="20"/>
        <v>237</v>
      </c>
      <c r="B244" s="9">
        <f t="shared" si="21"/>
        <v>1736.6834683954792</v>
      </c>
      <c r="C244" s="1">
        <f t="shared" si="22"/>
        <v>557.19428177726957</v>
      </c>
      <c r="D244" s="9">
        <f t="shared" si="23"/>
        <v>1179.4891866182097</v>
      </c>
      <c r="E244" s="1">
        <f t="shared" si="24"/>
        <v>177122.68098210805</v>
      </c>
    </row>
    <row r="245" spans="1:5" x14ac:dyDescent="0.35">
      <c r="A245" s="6">
        <f t="shared" si="20"/>
        <v>238</v>
      </c>
      <c r="B245" s="9">
        <f t="shared" si="21"/>
        <v>1736.6834683954792</v>
      </c>
      <c r="C245" s="1">
        <f t="shared" si="22"/>
        <v>553.5083780690876</v>
      </c>
      <c r="D245" s="9">
        <f t="shared" si="23"/>
        <v>1183.1750903263915</v>
      </c>
      <c r="E245" s="1">
        <f t="shared" si="24"/>
        <v>175939.50589178165</v>
      </c>
    </row>
    <row r="246" spans="1:5" x14ac:dyDescent="0.35">
      <c r="A246" s="6">
        <f t="shared" si="20"/>
        <v>239</v>
      </c>
      <c r="B246" s="9">
        <f t="shared" si="21"/>
        <v>1736.6834683954792</v>
      </c>
      <c r="C246" s="1">
        <f t="shared" si="22"/>
        <v>549.81095591181759</v>
      </c>
      <c r="D246" s="9">
        <f t="shared" si="23"/>
        <v>1186.8725124836615</v>
      </c>
      <c r="E246" s="1">
        <f t="shared" si="24"/>
        <v>174752.633379298</v>
      </c>
    </row>
    <row r="247" spans="1:5" x14ac:dyDescent="0.35">
      <c r="A247" s="6">
        <f t="shared" si="20"/>
        <v>240</v>
      </c>
      <c r="B247" s="9">
        <f t="shared" si="21"/>
        <v>1736.6834683954792</v>
      </c>
      <c r="C247" s="1">
        <f t="shared" si="22"/>
        <v>546.10197931030621</v>
      </c>
      <c r="D247" s="9">
        <f t="shared" si="23"/>
        <v>1190.581489085173</v>
      </c>
      <c r="E247" s="1">
        <f t="shared" si="24"/>
        <v>173562.05189021284</v>
      </c>
    </row>
    <row r="248" spans="1:5" x14ac:dyDescent="0.35">
      <c r="A248" s="6">
        <f t="shared" si="20"/>
        <v>241</v>
      </c>
      <c r="B248" s="9">
        <f t="shared" si="21"/>
        <v>1736.6834683954792</v>
      </c>
      <c r="C248" s="1">
        <f t="shared" si="22"/>
        <v>542.38141215691508</v>
      </c>
      <c r="D248" s="9">
        <f t="shared" si="23"/>
        <v>1194.3020562385641</v>
      </c>
      <c r="E248" s="1">
        <f t="shared" si="24"/>
        <v>172367.74983397429</v>
      </c>
    </row>
    <row r="249" spans="1:5" x14ac:dyDescent="0.35">
      <c r="A249" s="6">
        <f t="shared" si="20"/>
        <v>242</v>
      </c>
      <c r="B249" s="9">
        <f t="shared" si="21"/>
        <v>1736.6834683954792</v>
      </c>
      <c r="C249" s="1">
        <f t="shared" si="22"/>
        <v>538.64921823116958</v>
      </c>
      <c r="D249" s="9">
        <f t="shared" si="23"/>
        <v>1198.0342501643095</v>
      </c>
      <c r="E249" s="1">
        <f t="shared" si="24"/>
        <v>171169.71558380997</v>
      </c>
    </row>
    <row r="250" spans="1:5" x14ac:dyDescent="0.35">
      <c r="A250" s="6">
        <f t="shared" si="20"/>
        <v>243</v>
      </c>
      <c r="B250" s="9">
        <f t="shared" si="21"/>
        <v>1736.6834683954792</v>
      </c>
      <c r="C250" s="1">
        <f t="shared" si="22"/>
        <v>534.90536119940612</v>
      </c>
      <c r="D250" s="9">
        <f t="shared" si="23"/>
        <v>1201.7781071960731</v>
      </c>
      <c r="E250" s="1">
        <f t="shared" si="24"/>
        <v>169967.93747661391</v>
      </c>
    </row>
    <row r="251" spans="1:5" x14ac:dyDescent="0.35">
      <c r="A251" s="6">
        <f t="shared" si="20"/>
        <v>244</v>
      </c>
      <c r="B251" s="9">
        <f t="shared" si="21"/>
        <v>1736.6834683954792</v>
      </c>
      <c r="C251" s="1">
        <f t="shared" si="22"/>
        <v>531.14980461441837</v>
      </c>
      <c r="D251" s="9">
        <f t="shared" si="23"/>
        <v>1205.5336637810608</v>
      </c>
      <c r="E251" s="1">
        <f t="shared" si="24"/>
        <v>168762.40381283284</v>
      </c>
    </row>
    <row r="252" spans="1:5" x14ac:dyDescent="0.35">
      <c r="A252" s="6">
        <f t="shared" si="20"/>
        <v>245</v>
      </c>
      <c r="B252" s="9">
        <f t="shared" si="21"/>
        <v>1736.6834683954792</v>
      </c>
      <c r="C252" s="1">
        <f t="shared" si="22"/>
        <v>527.38251191510255</v>
      </c>
      <c r="D252" s="9">
        <f t="shared" si="23"/>
        <v>1209.3009564803765</v>
      </c>
      <c r="E252" s="1">
        <f t="shared" si="24"/>
        <v>167553.10285635246</v>
      </c>
    </row>
    <row r="253" spans="1:5" x14ac:dyDescent="0.35">
      <c r="A253" s="6">
        <f t="shared" si="20"/>
        <v>246</v>
      </c>
      <c r="B253" s="9">
        <f t="shared" si="21"/>
        <v>1736.6834683954792</v>
      </c>
      <c r="C253" s="1">
        <f t="shared" si="22"/>
        <v>523.60344642610141</v>
      </c>
      <c r="D253" s="9">
        <f t="shared" si="23"/>
        <v>1213.0800219693779</v>
      </c>
      <c r="E253" s="1">
        <f t="shared" si="24"/>
        <v>166340.02283438307</v>
      </c>
    </row>
    <row r="254" spans="1:5" x14ac:dyDescent="0.35">
      <c r="A254" s="6">
        <f t="shared" si="20"/>
        <v>247</v>
      </c>
      <c r="B254" s="9">
        <f t="shared" si="21"/>
        <v>1736.6834683954792</v>
      </c>
      <c r="C254" s="1">
        <f t="shared" si="22"/>
        <v>519.81257135744704</v>
      </c>
      <c r="D254" s="9">
        <f t="shared" si="23"/>
        <v>1216.8708970380321</v>
      </c>
      <c r="E254" s="1">
        <f t="shared" si="24"/>
        <v>165123.15193734504</v>
      </c>
    </row>
    <row r="255" spans="1:5" x14ac:dyDescent="0.35">
      <c r="A255" s="6">
        <f t="shared" si="20"/>
        <v>248</v>
      </c>
      <c r="B255" s="9">
        <f t="shared" si="21"/>
        <v>1736.6834683954792</v>
      </c>
      <c r="C255" s="1">
        <f t="shared" si="22"/>
        <v>516.00984980420321</v>
      </c>
      <c r="D255" s="9">
        <f t="shared" si="23"/>
        <v>1220.673618591276</v>
      </c>
      <c r="E255" s="1">
        <f t="shared" si="24"/>
        <v>163902.47831875377</v>
      </c>
    </row>
    <row r="256" spans="1:5" x14ac:dyDescent="0.35">
      <c r="A256" s="6">
        <f t="shared" si="20"/>
        <v>249</v>
      </c>
      <c r="B256" s="9">
        <f t="shared" si="21"/>
        <v>1736.6834683954792</v>
      </c>
      <c r="C256" s="1">
        <f t="shared" si="22"/>
        <v>512.19524474610546</v>
      </c>
      <c r="D256" s="9">
        <f t="shared" si="23"/>
        <v>1224.4882236493736</v>
      </c>
      <c r="E256" s="1">
        <f t="shared" si="24"/>
        <v>162677.99009510438</v>
      </c>
    </row>
    <row r="257" spans="1:5" x14ac:dyDescent="0.35">
      <c r="A257" s="6">
        <f t="shared" si="20"/>
        <v>250</v>
      </c>
      <c r="B257" s="9">
        <f t="shared" si="21"/>
        <v>1736.6834683954792</v>
      </c>
      <c r="C257" s="1">
        <f t="shared" si="22"/>
        <v>508.36871904720113</v>
      </c>
      <c r="D257" s="9">
        <f t="shared" si="23"/>
        <v>1228.3147493482779</v>
      </c>
      <c r="E257" s="1">
        <f t="shared" si="24"/>
        <v>161449.67534575611</v>
      </c>
    </row>
    <row r="258" spans="1:5" x14ac:dyDescent="0.35">
      <c r="A258" s="6">
        <f t="shared" si="20"/>
        <v>251</v>
      </c>
      <c r="B258" s="9">
        <f t="shared" si="21"/>
        <v>1736.6834683954792</v>
      </c>
      <c r="C258" s="1">
        <f t="shared" si="22"/>
        <v>504.5302354554878</v>
      </c>
      <c r="D258" s="9">
        <f t="shared" si="23"/>
        <v>1232.1532329399913</v>
      </c>
      <c r="E258" s="1">
        <f t="shared" si="24"/>
        <v>160217.52211281614</v>
      </c>
    </row>
    <row r="259" spans="1:5" x14ac:dyDescent="0.35">
      <c r="A259" s="6">
        <f t="shared" si="20"/>
        <v>252</v>
      </c>
      <c r="B259" s="9">
        <f t="shared" si="21"/>
        <v>1736.6834683954792</v>
      </c>
      <c r="C259" s="1">
        <f t="shared" si="22"/>
        <v>500.67975660255036</v>
      </c>
      <c r="D259" s="9">
        <f t="shared" si="23"/>
        <v>1236.0037117929287</v>
      </c>
      <c r="E259" s="1">
        <f t="shared" si="24"/>
        <v>158981.5184010232</v>
      </c>
    </row>
    <row r="260" spans="1:5" x14ac:dyDescent="0.35">
      <c r="A260" s="6">
        <f t="shared" si="20"/>
        <v>253</v>
      </c>
      <c r="B260" s="9">
        <f t="shared" si="21"/>
        <v>1736.6834683954792</v>
      </c>
      <c r="C260" s="1">
        <f t="shared" si="22"/>
        <v>496.81724500319746</v>
      </c>
      <c r="D260" s="9">
        <f t="shared" si="23"/>
        <v>1239.8662233922817</v>
      </c>
      <c r="E260" s="1">
        <f t="shared" si="24"/>
        <v>157741.65217763092</v>
      </c>
    </row>
    <row r="261" spans="1:5" x14ac:dyDescent="0.35">
      <c r="A261" s="6">
        <f t="shared" si="20"/>
        <v>254</v>
      </c>
      <c r="B261" s="9">
        <f t="shared" si="21"/>
        <v>1736.6834683954792</v>
      </c>
      <c r="C261" s="1">
        <f t="shared" si="22"/>
        <v>492.9426630550966</v>
      </c>
      <c r="D261" s="9">
        <f t="shared" si="23"/>
        <v>1243.7408053403826</v>
      </c>
      <c r="E261" s="1">
        <f t="shared" si="24"/>
        <v>156497.91137229055</v>
      </c>
    </row>
    <row r="262" spans="1:5" x14ac:dyDescent="0.35">
      <c r="A262" s="6">
        <f t="shared" si="20"/>
        <v>255</v>
      </c>
      <c r="B262" s="9">
        <f t="shared" si="21"/>
        <v>1736.6834683954792</v>
      </c>
      <c r="C262" s="1">
        <f t="shared" si="22"/>
        <v>489.0559730384079</v>
      </c>
      <c r="D262" s="9">
        <f t="shared" si="23"/>
        <v>1247.6274953570712</v>
      </c>
      <c r="E262" s="1">
        <f t="shared" si="24"/>
        <v>155250.28387693348</v>
      </c>
    </row>
    <row r="263" spans="1:5" x14ac:dyDescent="0.35">
      <c r="A263" s="6">
        <f t="shared" si="20"/>
        <v>256</v>
      </c>
      <c r="B263" s="9">
        <f t="shared" si="21"/>
        <v>1736.6834683954792</v>
      </c>
      <c r="C263" s="1">
        <f t="shared" si="22"/>
        <v>485.15713711541707</v>
      </c>
      <c r="D263" s="9">
        <f t="shared" si="23"/>
        <v>1251.5263312800621</v>
      </c>
      <c r="E263" s="1">
        <f t="shared" si="24"/>
        <v>153998.75754565341</v>
      </c>
    </row>
    <row r="264" spans="1:5" x14ac:dyDescent="0.35">
      <c r="A264" s="6">
        <f t="shared" si="20"/>
        <v>257</v>
      </c>
      <c r="B264" s="9">
        <f t="shared" si="21"/>
        <v>1736.6834683954792</v>
      </c>
      <c r="C264" s="1">
        <f t="shared" si="22"/>
        <v>481.24611733016684</v>
      </c>
      <c r="D264" s="9">
        <f t="shared" si="23"/>
        <v>1255.4373510653122</v>
      </c>
      <c r="E264" s="1">
        <f t="shared" si="24"/>
        <v>152743.3201945881</v>
      </c>
    </row>
    <row r="265" spans="1:5" x14ac:dyDescent="0.35">
      <c r="A265" s="6">
        <f t="shared" si="20"/>
        <v>258</v>
      </c>
      <c r="B265" s="9">
        <f t="shared" si="21"/>
        <v>1736.6834683954792</v>
      </c>
      <c r="C265" s="1">
        <f t="shared" si="22"/>
        <v>477.32287560808777</v>
      </c>
      <c r="D265" s="9">
        <f t="shared" si="23"/>
        <v>1259.3605927873914</v>
      </c>
      <c r="E265" s="1">
        <f t="shared" si="24"/>
        <v>151483.95960180071</v>
      </c>
    </row>
    <row r="266" spans="1:5" x14ac:dyDescent="0.35">
      <c r="A266" s="6">
        <f t="shared" si="20"/>
        <v>259</v>
      </c>
      <c r="B266" s="9">
        <f t="shared" si="21"/>
        <v>1736.6834683954792</v>
      </c>
      <c r="C266" s="1">
        <f t="shared" si="22"/>
        <v>473.38737375562721</v>
      </c>
      <c r="D266" s="9">
        <f t="shared" si="23"/>
        <v>1263.2960946398521</v>
      </c>
      <c r="E266" s="1">
        <f t="shared" si="24"/>
        <v>150220.66350716088</v>
      </c>
    </row>
    <row r="267" spans="1:5" x14ac:dyDescent="0.35">
      <c r="A267" s="6">
        <f t="shared" si="20"/>
        <v>260</v>
      </c>
      <c r="B267" s="9">
        <f t="shared" si="21"/>
        <v>1736.6834683954792</v>
      </c>
      <c r="C267" s="1">
        <f t="shared" si="22"/>
        <v>469.43957345987769</v>
      </c>
      <c r="D267" s="9">
        <f t="shared" si="23"/>
        <v>1267.2438949356015</v>
      </c>
      <c r="E267" s="1">
        <f t="shared" si="24"/>
        <v>148953.41961222526</v>
      </c>
    </row>
    <row r="268" spans="1:5" x14ac:dyDescent="0.35">
      <c r="A268" s="6">
        <f t="shared" si="20"/>
        <v>261</v>
      </c>
      <c r="B268" s="9">
        <f t="shared" si="21"/>
        <v>1736.6834683954792</v>
      </c>
      <c r="C268" s="1">
        <f t="shared" si="22"/>
        <v>465.47943628820389</v>
      </c>
      <c r="D268" s="9">
        <f t="shared" si="23"/>
        <v>1271.2040321072752</v>
      </c>
      <c r="E268" s="1">
        <f t="shared" si="24"/>
        <v>147682.21558011798</v>
      </c>
    </row>
    <row r="269" spans="1:5" x14ac:dyDescent="0.35">
      <c r="A269" s="6">
        <f t="shared" si="20"/>
        <v>262</v>
      </c>
      <c r="B269" s="9">
        <f t="shared" si="21"/>
        <v>1736.6834683954792</v>
      </c>
      <c r="C269" s="1">
        <f t="shared" si="22"/>
        <v>461.50692368786866</v>
      </c>
      <c r="D269" s="9">
        <f t="shared" si="23"/>
        <v>1275.1765447076104</v>
      </c>
      <c r="E269" s="1">
        <f t="shared" si="24"/>
        <v>146407.03903541036</v>
      </c>
    </row>
    <row r="270" spans="1:5" x14ac:dyDescent="0.35">
      <c r="A270" s="6">
        <f t="shared" si="20"/>
        <v>263</v>
      </c>
      <c r="B270" s="9">
        <f t="shared" si="21"/>
        <v>1736.6834683954792</v>
      </c>
      <c r="C270" s="1">
        <f t="shared" si="22"/>
        <v>457.52199698565732</v>
      </c>
      <c r="D270" s="9">
        <f t="shared" si="23"/>
        <v>1279.1614714098218</v>
      </c>
      <c r="E270" s="1">
        <f t="shared" si="24"/>
        <v>145127.87756400055</v>
      </c>
    </row>
    <row r="271" spans="1:5" x14ac:dyDescent="0.35">
      <c r="A271" s="6">
        <f t="shared" si="20"/>
        <v>264</v>
      </c>
      <c r="B271" s="9">
        <f t="shared" si="21"/>
        <v>1736.6834683954792</v>
      </c>
      <c r="C271" s="1">
        <f t="shared" si="22"/>
        <v>453.52461738750168</v>
      </c>
      <c r="D271" s="9">
        <f t="shared" si="23"/>
        <v>1283.1588510079775</v>
      </c>
      <c r="E271" s="1">
        <f t="shared" si="24"/>
        <v>143844.71871299256</v>
      </c>
    </row>
    <row r="272" spans="1:5" x14ac:dyDescent="0.35">
      <c r="A272" s="6">
        <f t="shared" si="20"/>
        <v>265</v>
      </c>
      <c r="B272" s="9">
        <f t="shared" si="21"/>
        <v>1736.6834683954792</v>
      </c>
      <c r="C272" s="1">
        <f t="shared" si="22"/>
        <v>449.5147459781017</v>
      </c>
      <c r="D272" s="9">
        <f t="shared" si="23"/>
        <v>1287.1687224173775</v>
      </c>
      <c r="E272" s="1">
        <f t="shared" si="24"/>
        <v>142557.54999057518</v>
      </c>
    </row>
    <row r="273" spans="1:5" x14ac:dyDescent="0.35">
      <c r="A273" s="6">
        <f t="shared" si="20"/>
        <v>266</v>
      </c>
      <c r="B273" s="9">
        <f t="shared" si="21"/>
        <v>1736.6834683954792</v>
      </c>
      <c r="C273" s="1">
        <f t="shared" si="22"/>
        <v>445.49234372054741</v>
      </c>
      <c r="D273" s="9">
        <f t="shared" si="23"/>
        <v>1291.1911246749319</v>
      </c>
      <c r="E273" s="1">
        <f t="shared" si="24"/>
        <v>141266.35886590026</v>
      </c>
    </row>
    <row r="274" spans="1:5" x14ac:dyDescent="0.35">
      <c r="A274" s="6">
        <f t="shared" si="20"/>
        <v>267</v>
      </c>
      <c r="B274" s="9">
        <f t="shared" si="21"/>
        <v>1736.6834683954792</v>
      </c>
      <c r="C274" s="1">
        <f t="shared" si="22"/>
        <v>441.45737145593824</v>
      </c>
      <c r="D274" s="9">
        <f t="shared" si="23"/>
        <v>1295.2260969395409</v>
      </c>
      <c r="E274" s="1">
        <f t="shared" si="24"/>
        <v>139971.13276896073</v>
      </c>
    </row>
    <row r="275" spans="1:5" x14ac:dyDescent="0.35">
      <c r="A275" s="6">
        <f t="shared" si="20"/>
        <v>268</v>
      </c>
      <c r="B275" s="9">
        <f t="shared" si="21"/>
        <v>1736.6834683954792</v>
      </c>
      <c r="C275" s="1">
        <f t="shared" si="22"/>
        <v>437.40978990300226</v>
      </c>
      <c r="D275" s="9">
        <f t="shared" si="23"/>
        <v>1299.2736784924768</v>
      </c>
      <c r="E275" s="1">
        <f t="shared" si="24"/>
        <v>138671.85909046826</v>
      </c>
    </row>
    <row r="276" spans="1:5" x14ac:dyDescent="0.35">
      <c r="A276" s="6">
        <f t="shared" si="20"/>
        <v>269</v>
      </c>
      <c r="B276" s="9">
        <f t="shared" si="21"/>
        <v>1736.6834683954792</v>
      </c>
      <c r="C276" s="1">
        <f t="shared" si="22"/>
        <v>433.34955965771331</v>
      </c>
      <c r="D276" s="9">
        <f t="shared" si="23"/>
        <v>1303.3339087377658</v>
      </c>
      <c r="E276" s="1">
        <f t="shared" si="24"/>
        <v>137368.52518173051</v>
      </c>
    </row>
    <row r="277" spans="1:5" x14ac:dyDescent="0.35">
      <c r="A277" s="6">
        <f t="shared" si="20"/>
        <v>270</v>
      </c>
      <c r="B277" s="9">
        <f t="shared" si="21"/>
        <v>1736.6834683954792</v>
      </c>
      <c r="C277" s="1">
        <f t="shared" si="22"/>
        <v>429.27664119290779</v>
      </c>
      <c r="D277" s="9">
        <f t="shared" si="23"/>
        <v>1307.4068272025713</v>
      </c>
      <c r="E277" s="1">
        <f t="shared" si="24"/>
        <v>136061.11835452795</v>
      </c>
    </row>
    <row r="278" spans="1:5" x14ac:dyDescent="0.35">
      <c r="A278" s="6">
        <f t="shared" si="20"/>
        <v>271</v>
      </c>
      <c r="B278" s="9">
        <f t="shared" si="21"/>
        <v>1736.6834683954792</v>
      </c>
      <c r="C278" s="1">
        <f t="shared" si="22"/>
        <v>425.1909948578998</v>
      </c>
      <c r="D278" s="9">
        <f t="shared" si="23"/>
        <v>1311.4924735375794</v>
      </c>
      <c r="E278" s="1">
        <f t="shared" si="24"/>
        <v>134749.62588099038</v>
      </c>
    </row>
    <row r="279" spans="1:5" x14ac:dyDescent="0.35">
      <c r="A279" s="6">
        <f t="shared" si="20"/>
        <v>272</v>
      </c>
      <c r="B279" s="9">
        <f t="shared" si="21"/>
        <v>1736.6834683954792</v>
      </c>
      <c r="C279" s="1">
        <f t="shared" si="22"/>
        <v>421.09258087809491</v>
      </c>
      <c r="D279" s="9">
        <f t="shared" si="23"/>
        <v>1315.5908875173843</v>
      </c>
      <c r="E279" s="1">
        <f t="shared" si="24"/>
        <v>133434.034993473</v>
      </c>
    </row>
    <row r="280" spans="1:5" x14ac:dyDescent="0.35">
      <c r="A280" s="6">
        <f t="shared" si="20"/>
        <v>273</v>
      </c>
      <c r="B280" s="9">
        <f t="shared" si="21"/>
        <v>1736.6834683954792</v>
      </c>
      <c r="C280" s="1">
        <f t="shared" si="22"/>
        <v>416.98135935460311</v>
      </c>
      <c r="D280" s="9">
        <f t="shared" si="23"/>
        <v>1319.7021090408762</v>
      </c>
      <c r="E280" s="1">
        <f t="shared" si="24"/>
        <v>132114.33288443214</v>
      </c>
    </row>
    <row r="281" spans="1:5" x14ac:dyDescent="0.35">
      <c r="A281" s="6">
        <f t="shared" si="20"/>
        <v>274</v>
      </c>
      <c r="B281" s="9">
        <f t="shared" si="21"/>
        <v>1736.6834683954792</v>
      </c>
      <c r="C281" s="1">
        <f t="shared" si="22"/>
        <v>412.85729026385042</v>
      </c>
      <c r="D281" s="9">
        <f t="shared" si="23"/>
        <v>1323.8261781316287</v>
      </c>
      <c r="E281" s="1">
        <f t="shared" si="24"/>
        <v>130790.50670630051</v>
      </c>
    </row>
    <row r="282" spans="1:5" x14ac:dyDescent="0.35">
      <c r="A282" s="6">
        <f t="shared" si="20"/>
        <v>275</v>
      </c>
      <c r="B282" s="9">
        <f t="shared" si="21"/>
        <v>1736.6834683954792</v>
      </c>
      <c r="C282" s="1">
        <f t="shared" si="22"/>
        <v>408.72033345718904</v>
      </c>
      <c r="D282" s="9">
        <f t="shared" si="23"/>
        <v>1327.9631349382901</v>
      </c>
      <c r="E282" s="1">
        <f t="shared" si="24"/>
        <v>129462.54357136223</v>
      </c>
    </row>
    <row r="283" spans="1:5" x14ac:dyDescent="0.35">
      <c r="A283" s="6">
        <f t="shared" si="20"/>
        <v>276</v>
      </c>
      <c r="B283" s="9">
        <f t="shared" si="21"/>
        <v>1736.6834683954792</v>
      </c>
      <c r="C283" s="1">
        <f t="shared" si="22"/>
        <v>404.57044866050694</v>
      </c>
      <c r="D283" s="9">
        <f t="shared" si="23"/>
        <v>1332.1130197349721</v>
      </c>
      <c r="E283" s="1">
        <f t="shared" si="24"/>
        <v>128130.43055162726</v>
      </c>
    </row>
    <row r="284" spans="1:5" x14ac:dyDescent="0.35">
      <c r="A284" s="6">
        <f t="shared" ref="A284:A347" si="25">A283+1</f>
        <v>277</v>
      </c>
      <c r="B284" s="9">
        <f t="shared" ref="B284:B347" si="26">E$2</f>
        <v>1736.6834683954792</v>
      </c>
      <c r="C284" s="1">
        <f t="shared" ref="C284:C347" si="27">E283*(B$4/B$3)</f>
        <v>400.40759547383516</v>
      </c>
      <c r="D284" s="9">
        <f t="shared" ref="D284:D347" si="28">B284-C284</f>
        <v>1336.2758729216439</v>
      </c>
      <c r="E284" s="1">
        <f t="shared" ref="E284:E347" si="29">E283-D284</f>
        <v>126794.15467870561</v>
      </c>
    </row>
    <row r="285" spans="1:5" x14ac:dyDescent="0.35">
      <c r="A285" s="6">
        <f t="shared" si="25"/>
        <v>278</v>
      </c>
      <c r="B285" s="9">
        <f t="shared" si="26"/>
        <v>1736.6834683954792</v>
      </c>
      <c r="C285" s="1">
        <f t="shared" si="27"/>
        <v>396.231733370955</v>
      </c>
      <c r="D285" s="9">
        <f t="shared" si="28"/>
        <v>1340.4517350245242</v>
      </c>
      <c r="E285" s="1">
        <f t="shared" si="29"/>
        <v>125453.70294368108</v>
      </c>
    </row>
    <row r="286" spans="1:5" x14ac:dyDescent="0.35">
      <c r="A286" s="6">
        <f t="shared" si="25"/>
        <v>279</v>
      </c>
      <c r="B286" s="9">
        <f t="shared" si="26"/>
        <v>1736.6834683954792</v>
      </c>
      <c r="C286" s="1">
        <f t="shared" si="27"/>
        <v>392.04282169900335</v>
      </c>
      <c r="D286" s="9">
        <f t="shared" si="28"/>
        <v>1344.6406466964759</v>
      </c>
      <c r="E286" s="1">
        <f t="shared" si="29"/>
        <v>124109.06229698462</v>
      </c>
    </row>
    <row r="287" spans="1:5" x14ac:dyDescent="0.35">
      <c r="A287" s="6">
        <f t="shared" si="25"/>
        <v>280</v>
      </c>
      <c r="B287" s="9">
        <f t="shared" si="26"/>
        <v>1736.6834683954792</v>
      </c>
      <c r="C287" s="1">
        <f t="shared" si="27"/>
        <v>387.84081967807691</v>
      </c>
      <c r="D287" s="9">
        <f t="shared" si="28"/>
        <v>1348.8426487174022</v>
      </c>
      <c r="E287" s="1">
        <f t="shared" si="29"/>
        <v>122760.21964826722</v>
      </c>
    </row>
    <row r="288" spans="1:5" x14ac:dyDescent="0.35">
      <c r="A288" s="6">
        <f t="shared" si="25"/>
        <v>281</v>
      </c>
      <c r="B288" s="9">
        <f t="shared" si="26"/>
        <v>1736.6834683954792</v>
      </c>
      <c r="C288" s="1">
        <f t="shared" si="27"/>
        <v>383.62568640083504</v>
      </c>
      <c r="D288" s="9">
        <f t="shared" si="28"/>
        <v>1353.0577819946441</v>
      </c>
      <c r="E288" s="1">
        <f t="shared" si="29"/>
        <v>121407.16186627257</v>
      </c>
    </row>
    <row r="289" spans="1:5" x14ac:dyDescent="0.35">
      <c r="A289" s="6">
        <f t="shared" si="25"/>
        <v>282</v>
      </c>
      <c r="B289" s="9">
        <f t="shared" si="26"/>
        <v>1736.6834683954792</v>
      </c>
      <c r="C289" s="1">
        <f t="shared" si="27"/>
        <v>379.39738083210176</v>
      </c>
      <c r="D289" s="9">
        <f t="shared" si="28"/>
        <v>1357.2860875633774</v>
      </c>
      <c r="E289" s="1">
        <f t="shared" si="29"/>
        <v>120049.87577870919</v>
      </c>
    </row>
    <row r="290" spans="1:5" x14ac:dyDescent="0.35">
      <c r="A290" s="6">
        <f t="shared" si="25"/>
        <v>283</v>
      </c>
      <c r="B290" s="9">
        <f t="shared" si="26"/>
        <v>1736.6834683954792</v>
      </c>
      <c r="C290" s="1">
        <f t="shared" si="27"/>
        <v>375.15586180846617</v>
      </c>
      <c r="D290" s="9">
        <f t="shared" si="28"/>
        <v>1361.527606587013</v>
      </c>
      <c r="E290" s="1">
        <f t="shared" si="29"/>
        <v>118688.34817212218</v>
      </c>
    </row>
    <row r="291" spans="1:5" x14ac:dyDescent="0.35">
      <c r="A291" s="6">
        <f t="shared" si="25"/>
        <v>284</v>
      </c>
      <c r="B291" s="9">
        <f t="shared" si="26"/>
        <v>1736.6834683954792</v>
      </c>
      <c r="C291" s="1">
        <f t="shared" si="27"/>
        <v>370.90108803788178</v>
      </c>
      <c r="D291" s="9">
        <f t="shared" si="28"/>
        <v>1365.7823803575975</v>
      </c>
      <c r="E291" s="1">
        <f t="shared" si="29"/>
        <v>117322.56579176457</v>
      </c>
    </row>
    <row r="292" spans="1:5" x14ac:dyDescent="0.35">
      <c r="A292" s="6">
        <f t="shared" si="25"/>
        <v>285</v>
      </c>
      <c r="B292" s="9">
        <f t="shared" si="26"/>
        <v>1736.6834683954792</v>
      </c>
      <c r="C292" s="1">
        <f t="shared" si="27"/>
        <v>366.63301809926423</v>
      </c>
      <c r="D292" s="9">
        <f t="shared" si="28"/>
        <v>1370.0504502962149</v>
      </c>
      <c r="E292" s="1">
        <f t="shared" si="29"/>
        <v>115952.51534146836</v>
      </c>
    </row>
    <row r="293" spans="1:5" x14ac:dyDescent="0.35">
      <c r="A293" s="6">
        <f t="shared" si="25"/>
        <v>286</v>
      </c>
      <c r="B293" s="9">
        <f t="shared" si="26"/>
        <v>1736.6834683954792</v>
      </c>
      <c r="C293" s="1">
        <f t="shared" si="27"/>
        <v>362.3516104420886</v>
      </c>
      <c r="D293" s="9">
        <f t="shared" si="28"/>
        <v>1374.3318579533907</v>
      </c>
      <c r="E293" s="1">
        <f t="shared" si="29"/>
        <v>114578.18348351496</v>
      </c>
    </row>
    <row r="294" spans="1:5" x14ac:dyDescent="0.35">
      <c r="A294" s="6">
        <f t="shared" si="25"/>
        <v>287</v>
      </c>
      <c r="B294" s="9">
        <f t="shared" si="26"/>
        <v>1736.6834683954792</v>
      </c>
      <c r="C294" s="1">
        <f t="shared" si="27"/>
        <v>358.05682338598422</v>
      </c>
      <c r="D294" s="9">
        <f t="shared" si="28"/>
        <v>1378.626645009495</v>
      </c>
      <c r="E294" s="1">
        <f t="shared" si="29"/>
        <v>113199.55683850546</v>
      </c>
    </row>
    <row r="295" spans="1:5" x14ac:dyDescent="0.35">
      <c r="A295" s="6">
        <f t="shared" si="25"/>
        <v>288</v>
      </c>
      <c r="B295" s="9">
        <f t="shared" si="26"/>
        <v>1736.6834683954792</v>
      </c>
      <c r="C295" s="1">
        <f t="shared" si="27"/>
        <v>353.74861512032953</v>
      </c>
      <c r="D295" s="9">
        <f t="shared" si="28"/>
        <v>1382.9348532751496</v>
      </c>
      <c r="E295" s="1">
        <f t="shared" si="29"/>
        <v>111816.62198523032</v>
      </c>
    </row>
    <row r="296" spans="1:5" x14ac:dyDescent="0.35">
      <c r="A296" s="6">
        <f t="shared" si="25"/>
        <v>289</v>
      </c>
      <c r="B296" s="9">
        <f t="shared" si="26"/>
        <v>1736.6834683954792</v>
      </c>
      <c r="C296" s="1">
        <f t="shared" si="27"/>
        <v>349.4269437038447</v>
      </c>
      <c r="D296" s="9">
        <f t="shared" si="28"/>
        <v>1387.2565246916345</v>
      </c>
      <c r="E296" s="1">
        <f t="shared" si="29"/>
        <v>110429.36546053868</v>
      </c>
    </row>
    <row r="297" spans="1:5" x14ac:dyDescent="0.35">
      <c r="A297" s="6">
        <f t="shared" si="25"/>
        <v>290</v>
      </c>
      <c r="B297" s="9">
        <f t="shared" si="26"/>
        <v>1736.6834683954792</v>
      </c>
      <c r="C297" s="1">
        <f t="shared" si="27"/>
        <v>345.09176706418333</v>
      </c>
      <c r="D297" s="9">
        <f t="shared" si="28"/>
        <v>1391.5917013312958</v>
      </c>
      <c r="E297" s="1">
        <f t="shared" si="29"/>
        <v>109037.77375920738</v>
      </c>
    </row>
    <row r="298" spans="1:5" x14ac:dyDescent="0.35">
      <c r="A298" s="6">
        <f t="shared" si="25"/>
        <v>291</v>
      </c>
      <c r="B298" s="9">
        <f t="shared" si="26"/>
        <v>1736.6834683954792</v>
      </c>
      <c r="C298" s="1">
        <f t="shared" si="27"/>
        <v>340.74304299752305</v>
      </c>
      <c r="D298" s="9">
        <f t="shared" si="28"/>
        <v>1395.940425397956</v>
      </c>
      <c r="E298" s="1">
        <f t="shared" si="29"/>
        <v>107641.83333380942</v>
      </c>
    </row>
    <row r="299" spans="1:5" x14ac:dyDescent="0.35">
      <c r="A299" s="6">
        <f t="shared" si="25"/>
        <v>292</v>
      </c>
      <c r="B299" s="9">
        <f t="shared" si="26"/>
        <v>1736.6834683954792</v>
      </c>
      <c r="C299" s="1">
        <f t="shared" si="27"/>
        <v>336.3807291681544</v>
      </c>
      <c r="D299" s="9">
        <f t="shared" si="28"/>
        <v>1400.3027392273248</v>
      </c>
      <c r="E299" s="1">
        <f t="shared" si="29"/>
        <v>106241.5305945821</v>
      </c>
    </row>
    <row r="300" spans="1:5" x14ac:dyDescent="0.35">
      <c r="A300" s="6">
        <f t="shared" si="25"/>
        <v>293</v>
      </c>
      <c r="B300" s="9">
        <f t="shared" si="26"/>
        <v>1736.6834683954792</v>
      </c>
      <c r="C300" s="1">
        <f t="shared" si="27"/>
        <v>332.00478310806903</v>
      </c>
      <c r="D300" s="9">
        <f t="shared" si="28"/>
        <v>1404.6786852874102</v>
      </c>
      <c r="E300" s="1">
        <f t="shared" si="29"/>
        <v>104836.8519092947</v>
      </c>
    </row>
    <row r="301" spans="1:5" x14ac:dyDescent="0.35">
      <c r="A301" s="6">
        <f t="shared" si="25"/>
        <v>294</v>
      </c>
      <c r="B301" s="9">
        <f t="shared" si="26"/>
        <v>1736.6834683954792</v>
      </c>
      <c r="C301" s="1">
        <f t="shared" si="27"/>
        <v>327.61516221654591</v>
      </c>
      <c r="D301" s="9">
        <f t="shared" si="28"/>
        <v>1409.0683061789332</v>
      </c>
      <c r="E301" s="1">
        <f t="shared" si="29"/>
        <v>103427.78360311576</v>
      </c>
    </row>
    <row r="302" spans="1:5" x14ac:dyDescent="0.35">
      <c r="A302" s="6">
        <f t="shared" si="25"/>
        <v>295</v>
      </c>
      <c r="B302" s="9">
        <f t="shared" si="26"/>
        <v>1736.6834683954792</v>
      </c>
      <c r="C302" s="1">
        <f t="shared" si="27"/>
        <v>323.21182375973672</v>
      </c>
      <c r="D302" s="9">
        <f t="shared" si="28"/>
        <v>1413.4716446357425</v>
      </c>
      <c r="E302" s="1">
        <f t="shared" si="29"/>
        <v>102014.31195848002</v>
      </c>
    </row>
    <row r="303" spans="1:5" x14ac:dyDescent="0.35">
      <c r="A303" s="6">
        <f t="shared" si="25"/>
        <v>296</v>
      </c>
      <c r="B303" s="9">
        <f t="shared" si="26"/>
        <v>1736.6834683954792</v>
      </c>
      <c r="C303" s="1">
        <f t="shared" si="27"/>
        <v>318.79472487025004</v>
      </c>
      <c r="D303" s="9">
        <f t="shared" si="28"/>
        <v>1417.8887435252291</v>
      </c>
      <c r="E303" s="1">
        <f t="shared" si="29"/>
        <v>100596.42321495479</v>
      </c>
    </row>
    <row r="304" spans="1:5" x14ac:dyDescent="0.35">
      <c r="A304" s="6">
        <f t="shared" si="25"/>
        <v>297</v>
      </c>
      <c r="B304" s="9">
        <f t="shared" si="26"/>
        <v>1736.6834683954792</v>
      </c>
      <c r="C304" s="1">
        <f t="shared" si="27"/>
        <v>314.36382254673367</v>
      </c>
      <c r="D304" s="9">
        <f t="shared" si="28"/>
        <v>1422.3196458487455</v>
      </c>
      <c r="E304" s="1">
        <f t="shared" si="29"/>
        <v>99174.103569106039</v>
      </c>
    </row>
    <row r="305" spans="1:5" x14ac:dyDescent="0.35">
      <c r="A305" s="6">
        <f t="shared" si="25"/>
        <v>298</v>
      </c>
      <c r="B305" s="9">
        <f t="shared" si="26"/>
        <v>1736.6834683954792</v>
      </c>
      <c r="C305" s="1">
        <f t="shared" si="27"/>
        <v>309.91907365345634</v>
      </c>
      <c r="D305" s="9">
        <f t="shared" si="28"/>
        <v>1426.7643947420229</v>
      </c>
      <c r="E305" s="1">
        <f t="shared" si="29"/>
        <v>97747.33917436401</v>
      </c>
    </row>
    <row r="306" spans="1:5" x14ac:dyDescent="0.35">
      <c r="A306" s="6">
        <f t="shared" si="25"/>
        <v>299</v>
      </c>
      <c r="B306" s="9">
        <f t="shared" si="26"/>
        <v>1736.6834683954792</v>
      </c>
      <c r="C306" s="1">
        <f t="shared" si="27"/>
        <v>305.46043491988752</v>
      </c>
      <c r="D306" s="9">
        <f t="shared" si="28"/>
        <v>1431.2230334755916</v>
      </c>
      <c r="E306" s="1">
        <f t="shared" si="29"/>
        <v>96316.116140888422</v>
      </c>
    </row>
    <row r="307" spans="1:5" x14ac:dyDescent="0.35">
      <c r="A307" s="6">
        <f t="shared" si="25"/>
        <v>300</v>
      </c>
      <c r="B307" s="9">
        <f t="shared" si="26"/>
        <v>1736.6834683954792</v>
      </c>
      <c r="C307" s="1">
        <f t="shared" si="27"/>
        <v>300.98786294027627</v>
      </c>
      <c r="D307" s="9">
        <f t="shared" si="28"/>
        <v>1435.6956054552029</v>
      </c>
      <c r="E307" s="1">
        <f t="shared" si="29"/>
        <v>94880.420535433223</v>
      </c>
    </row>
    <row r="308" spans="1:5" x14ac:dyDescent="0.35">
      <c r="A308" s="6">
        <f t="shared" si="25"/>
        <v>301</v>
      </c>
      <c r="B308" s="9">
        <f t="shared" si="26"/>
        <v>1736.6834683954792</v>
      </c>
      <c r="C308" s="1">
        <f t="shared" si="27"/>
        <v>296.50131417322882</v>
      </c>
      <c r="D308" s="9">
        <f t="shared" si="28"/>
        <v>1440.1821542222503</v>
      </c>
      <c r="E308" s="1">
        <f t="shared" si="29"/>
        <v>93440.238381210977</v>
      </c>
    </row>
    <row r="309" spans="1:5" x14ac:dyDescent="0.35">
      <c r="A309" s="6">
        <f t="shared" si="25"/>
        <v>302</v>
      </c>
      <c r="B309" s="9">
        <f t="shared" si="26"/>
        <v>1736.6834683954792</v>
      </c>
      <c r="C309" s="1">
        <f t="shared" si="27"/>
        <v>292.00074494128427</v>
      </c>
      <c r="D309" s="9">
        <f t="shared" si="28"/>
        <v>1444.682723454195</v>
      </c>
      <c r="E309" s="1">
        <f t="shared" si="29"/>
        <v>91995.555657756777</v>
      </c>
    </row>
    <row r="310" spans="1:5" x14ac:dyDescent="0.35">
      <c r="A310" s="6">
        <f t="shared" si="25"/>
        <v>303</v>
      </c>
      <c r="B310" s="9">
        <f t="shared" si="26"/>
        <v>1736.6834683954792</v>
      </c>
      <c r="C310" s="1">
        <f t="shared" si="27"/>
        <v>287.48611143048993</v>
      </c>
      <c r="D310" s="9">
        <f t="shared" si="28"/>
        <v>1449.1973569649892</v>
      </c>
      <c r="E310" s="1">
        <f t="shared" si="29"/>
        <v>90546.358300791791</v>
      </c>
    </row>
    <row r="311" spans="1:5" x14ac:dyDescent="0.35">
      <c r="A311" s="6">
        <f t="shared" si="25"/>
        <v>304</v>
      </c>
      <c r="B311" s="9">
        <f t="shared" si="26"/>
        <v>1736.6834683954792</v>
      </c>
      <c r="C311" s="1">
        <f t="shared" si="27"/>
        <v>282.95736968997431</v>
      </c>
      <c r="D311" s="9">
        <f t="shared" si="28"/>
        <v>1453.7260987055049</v>
      </c>
      <c r="E311" s="1">
        <f t="shared" si="29"/>
        <v>89092.632202086286</v>
      </c>
    </row>
    <row r="312" spans="1:5" x14ac:dyDescent="0.35">
      <c r="A312" s="6">
        <f t="shared" si="25"/>
        <v>305</v>
      </c>
      <c r="B312" s="9">
        <f t="shared" si="26"/>
        <v>1736.6834683954792</v>
      </c>
      <c r="C312" s="1">
        <f t="shared" si="27"/>
        <v>278.41447563151962</v>
      </c>
      <c r="D312" s="9">
        <f t="shared" si="28"/>
        <v>1458.2689927639594</v>
      </c>
      <c r="E312" s="1">
        <f t="shared" si="29"/>
        <v>87634.363209322328</v>
      </c>
    </row>
    <row r="313" spans="1:5" x14ac:dyDescent="0.35">
      <c r="A313" s="6">
        <f t="shared" si="25"/>
        <v>306</v>
      </c>
      <c r="B313" s="9">
        <f t="shared" si="26"/>
        <v>1736.6834683954792</v>
      </c>
      <c r="C313" s="1">
        <f t="shared" si="27"/>
        <v>273.85738502913227</v>
      </c>
      <c r="D313" s="9">
        <f t="shared" si="28"/>
        <v>1462.8260833663469</v>
      </c>
      <c r="E313" s="1">
        <f t="shared" si="29"/>
        <v>86171.537125955976</v>
      </c>
    </row>
    <row r="314" spans="1:5" x14ac:dyDescent="0.35">
      <c r="A314" s="6">
        <f t="shared" si="25"/>
        <v>307</v>
      </c>
      <c r="B314" s="9">
        <f t="shared" si="26"/>
        <v>1736.6834683954792</v>
      </c>
      <c r="C314" s="1">
        <f t="shared" si="27"/>
        <v>269.28605351861239</v>
      </c>
      <c r="D314" s="9">
        <f t="shared" si="28"/>
        <v>1467.3974148768668</v>
      </c>
      <c r="E314" s="1">
        <f t="shared" si="29"/>
        <v>84704.139711079115</v>
      </c>
    </row>
    <row r="315" spans="1:5" x14ac:dyDescent="0.35">
      <c r="A315" s="6">
        <f t="shared" si="25"/>
        <v>308</v>
      </c>
      <c r="B315" s="9">
        <f t="shared" si="26"/>
        <v>1736.6834683954792</v>
      </c>
      <c r="C315" s="1">
        <f t="shared" si="27"/>
        <v>264.70043659712223</v>
      </c>
      <c r="D315" s="9">
        <f t="shared" si="28"/>
        <v>1471.9830317983569</v>
      </c>
      <c r="E315" s="1">
        <f t="shared" si="29"/>
        <v>83232.156679280757</v>
      </c>
    </row>
    <row r="316" spans="1:5" x14ac:dyDescent="0.35">
      <c r="A316" s="6">
        <f t="shared" si="25"/>
        <v>309</v>
      </c>
      <c r="B316" s="9">
        <f t="shared" si="26"/>
        <v>1736.6834683954792</v>
      </c>
      <c r="C316" s="1">
        <f t="shared" si="27"/>
        <v>260.10048962275232</v>
      </c>
      <c r="D316" s="9">
        <f t="shared" si="28"/>
        <v>1476.5829787727268</v>
      </c>
      <c r="E316" s="1">
        <f t="shared" si="29"/>
        <v>81755.57370050803</v>
      </c>
    </row>
    <row r="317" spans="1:5" x14ac:dyDescent="0.35">
      <c r="A317" s="6">
        <f t="shared" si="25"/>
        <v>310</v>
      </c>
      <c r="B317" s="9">
        <f t="shared" si="26"/>
        <v>1736.6834683954792</v>
      </c>
      <c r="C317" s="1">
        <f t="shared" si="27"/>
        <v>255.48616781408757</v>
      </c>
      <c r="D317" s="9">
        <f t="shared" si="28"/>
        <v>1481.1973005813916</v>
      </c>
      <c r="E317" s="1">
        <f t="shared" si="29"/>
        <v>80274.376399926638</v>
      </c>
    </row>
    <row r="318" spans="1:5" x14ac:dyDescent="0.35">
      <c r="A318" s="6">
        <f t="shared" si="25"/>
        <v>311</v>
      </c>
      <c r="B318" s="9">
        <f t="shared" si="26"/>
        <v>1736.6834683954792</v>
      </c>
      <c r="C318" s="1">
        <f t="shared" si="27"/>
        <v>250.85742624977073</v>
      </c>
      <c r="D318" s="9">
        <f t="shared" si="28"/>
        <v>1485.8260421457085</v>
      </c>
      <c r="E318" s="1">
        <f t="shared" si="29"/>
        <v>78788.550357780929</v>
      </c>
    </row>
    <row r="319" spans="1:5" x14ac:dyDescent="0.35">
      <c r="A319" s="6">
        <f t="shared" si="25"/>
        <v>312</v>
      </c>
      <c r="B319" s="9">
        <f t="shared" si="26"/>
        <v>1736.6834683954792</v>
      </c>
      <c r="C319" s="1">
        <f t="shared" si="27"/>
        <v>246.21421986806538</v>
      </c>
      <c r="D319" s="9">
        <f t="shared" si="28"/>
        <v>1490.4692485274138</v>
      </c>
      <c r="E319" s="1">
        <f t="shared" si="29"/>
        <v>77298.081109253515</v>
      </c>
    </row>
    <row r="320" spans="1:5" x14ac:dyDescent="0.35">
      <c r="A320" s="6">
        <f t="shared" si="25"/>
        <v>313</v>
      </c>
      <c r="B320" s="9">
        <f t="shared" si="26"/>
        <v>1736.6834683954792</v>
      </c>
      <c r="C320" s="1">
        <f t="shared" si="27"/>
        <v>241.55650346641721</v>
      </c>
      <c r="D320" s="9">
        <f t="shared" si="28"/>
        <v>1495.1269649290621</v>
      </c>
      <c r="E320" s="1">
        <f t="shared" si="29"/>
        <v>75802.954144324452</v>
      </c>
    </row>
    <row r="321" spans="1:5" x14ac:dyDescent="0.35">
      <c r="A321" s="6">
        <f t="shared" si="25"/>
        <v>314</v>
      </c>
      <c r="B321" s="9">
        <f t="shared" si="26"/>
        <v>1736.6834683954792</v>
      </c>
      <c r="C321" s="1">
        <f t="shared" si="27"/>
        <v>236.8842317010139</v>
      </c>
      <c r="D321" s="9">
        <f t="shared" si="28"/>
        <v>1499.7992366944652</v>
      </c>
      <c r="E321" s="1">
        <f t="shared" si="29"/>
        <v>74303.154907629985</v>
      </c>
    </row>
    <row r="322" spans="1:5" x14ac:dyDescent="0.35">
      <c r="A322" s="6">
        <f t="shared" si="25"/>
        <v>315</v>
      </c>
      <c r="B322" s="9">
        <f t="shared" si="26"/>
        <v>1736.6834683954792</v>
      </c>
      <c r="C322" s="1">
        <f t="shared" si="27"/>
        <v>232.19735908634368</v>
      </c>
      <c r="D322" s="9">
        <f t="shared" si="28"/>
        <v>1504.4861093091354</v>
      </c>
      <c r="E322" s="1">
        <f t="shared" si="29"/>
        <v>72798.668798320854</v>
      </c>
    </row>
    <row r="323" spans="1:5" x14ac:dyDescent="0.35">
      <c r="A323" s="6">
        <f t="shared" si="25"/>
        <v>316</v>
      </c>
      <c r="B323" s="9">
        <f t="shared" si="26"/>
        <v>1736.6834683954792</v>
      </c>
      <c r="C323" s="1">
        <f t="shared" si="27"/>
        <v>227.49583999475266</v>
      </c>
      <c r="D323" s="9">
        <f t="shared" si="28"/>
        <v>1509.1876284007265</v>
      </c>
      <c r="E323" s="1">
        <f t="shared" si="29"/>
        <v>71289.481169920124</v>
      </c>
    </row>
    <row r="324" spans="1:5" x14ac:dyDescent="0.35">
      <c r="A324" s="6">
        <f t="shared" si="25"/>
        <v>317</v>
      </c>
      <c r="B324" s="9">
        <f t="shared" si="26"/>
        <v>1736.6834683954792</v>
      </c>
      <c r="C324" s="1">
        <f t="shared" si="27"/>
        <v>222.77962865600037</v>
      </c>
      <c r="D324" s="9">
        <f t="shared" si="28"/>
        <v>1513.9038397394788</v>
      </c>
      <c r="E324" s="1">
        <f t="shared" si="29"/>
        <v>69775.577330180648</v>
      </c>
    </row>
    <row r="325" spans="1:5" x14ac:dyDescent="0.35">
      <c r="A325" s="6">
        <f t="shared" si="25"/>
        <v>318</v>
      </c>
      <c r="B325" s="9">
        <f t="shared" si="26"/>
        <v>1736.6834683954792</v>
      </c>
      <c r="C325" s="1">
        <f t="shared" si="27"/>
        <v>218.0486791568145</v>
      </c>
      <c r="D325" s="9">
        <f t="shared" si="28"/>
        <v>1518.6347892386648</v>
      </c>
      <c r="E325" s="1">
        <f t="shared" si="29"/>
        <v>68256.942540941978</v>
      </c>
    </row>
    <row r="326" spans="1:5" x14ac:dyDescent="0.35">
      <c r="A326" s="6">
        <f t="shared" si="25"/>
        <v>319</v>
      </c>
      <c r="B326" s="9">
        <f t="shared" si="26"/>
        <v>1736.6834683954792</v>
      </c>
      <c r="C326" s="1">
        <f t="shared" si="27"/>
        <v>213.30294544044366</v>
      </c>
      <c r="D326" s="9">
        <f t="shared" si="28"/>
        <v>1523.3805229550355</v>
      </c>
      <c r="E326" s="1">
        <f t="shared" si="29"/>
        <v>66733.562017986944</v>
      </c>
    </row>
    <row r="327" spans="1:5" x14ac:dyDescent="0.35">
      <c r="A327" s="6">
        <f t="shared" si="25"/>
        <v>320</v>
      </c>
      <c r="B327" s="9">
        <f t="shared" si="26"/>
        <v>1736.6834683954792</v>
      </c>
      <c r="C327" s="1">
        <f t="shared" si="27"/>
        <v>208.54238130620919</v>
      </c>
      <c r="D327" s="9">
        <f t="shared" si="28"/>
        <v>1528.1410870892701</v>
      </c>
      <c r="E327" s="1">
        <f t="shared" si="29"/>
        <v>65205.420930897671</v>
      </c>
    </row>
    <row r="328" spans="1:5" x14ac:dyDescent="0.35">
      <c r="A328" s="6">
        <f t="shared" si="25"/>
        <v>321</v>
      </c>
      <c r="B328" s="9">
        <f t="shared" si="26"/>
        <v>1736.6834683954792</v>
      </c>
      <c r="C328" s="1">
        <f t="shared" si="27"/>
        <v>203.7669404090552</v>
      </c>
      <c r="D328" s="9">
        <f t="shared" si="28"/>
        <v>1532.9165279864239</v>
      </c>
      <c r="E328" s="1">
        <f t="shared" si="29"/>
        <v>63672.504402911247</v>
      </c>
    </row>
    <row r="329" spans="1:5" x14ac:dyDescent="0.35">
      <c r="A329" s="6">
        <f t="shared" si="25"/>
        <v>322</v>
      </c>
      <c r="B329" s="9">
        <f t="shared" si="26"/>
        <v>1736.6834683954792</v>
      </c>
      <c r="C329" s="1">
        <f t="shared" si="27"/>
        <v>198.97657625909764</v>
      </c>
      <c r="D329" s="9">
        <f t="shared" si="28"/>
        <v>1537.7068921363816</v>
      </c>
      <c r="E329" s="1">
        <f t="shared" si="29"/>
        <v>62134.797510774864</v>
      </c>
    </row>
    <row r="330" spans="1:5" x14ac:dyDescent="0.35">
      <c r="A330" s="6">
        <f t="shared" si="25"/>
        <v>323</v>
      </c>
      <c r="B330" s="9">
        <f t="shared" si="26"/>
        <v>1736.6834683954792</v>
      </c>
      <c r="C330" s="1">
        <f t="shared" si="27"/>
        <v>194.17124222117144</v>
      </c>
      <c r="D330" s="9">
        <f t="shared" si="28"/>
        <v>1542.5122261743077</v>
      </c>
      <c r="E330" s="1">
        <f t="shared" si="29"/>
        <v>60592.285284600555</v>
      </c>
    </row>
    <row r="331" spans="1:5" x14ac:dyDescent="0.35">
      <c r="A331" s="6">
        <f t="shared" si="25"/>
        <v>324</v>
      </c>
      <c r="B331" s="9">
        <f t="shared" si="26"/>
        <v>1736.6834683954792</v>
      </c>
      <c r="C331" s="1">
        <f t="shared" si="27"/>
        <v>189.35089151437671</v>
      </c>
      <c r="D331" s="9">
        <f t="shared" si="28"/>
        <v>1547.3325768811023</v>
      </c>
      <c r="E331" s="1">
        <f t="shared" si="29"/>
        <v>59044.952707719451</v>
      </c>
    </row>
    <row r="332" spans="1:5" x14ac:dyDescent="0.35">
      <c r="A332" s="6">
        <f t="shared" si="25"/>
        <v>325</v>
      </c>
      <c r="B332" s="9">
        <f t="shared" si="26"/>
        <v>1736.6834683954792</v>
      </c>
      <c r="C332" s="1">
        <f t="shared" si="27"/>
        <v>184.51547721162328</v>
      </c>
      <c r="D332" s="9">
        <f t="shared" si="28"/>
        <v>1552.167991183856</v>
      </c>
      <c r="E332" s="1">
        <f t="shared" si="29"/>
        <v>57492.784716535592</v>
      </c>
    </row>
    <row r="333" spans="1:5" x14ac:dyDescent="0.35">
      <c r="A333" s="6">
        <f t="shared" si="25"/>
        <v>326</v>
      </c>
      <c r="B333" s="9">
        <f t="shared" si="26"/>
        <v>1736.6834683954792</v>
      </c>
      <c r="C333" s="1">
        <f t="shared" si="27"/>
        <v>179.66495223917372</v>
      </c>
      <c r="D333" s="9">
        <f t="shared" si="28"/>
        <v>1557.0185161563054</v>
      </c>
      <c r="E333" s="1">
        <f t="shared" si="29"/>
        <v>55935.766200379287</v>
      </c>
    </row>
    <row r="334" spans="1:5" x14ac:dyDescent="0.35">
      <c r="A334" s="6">
        <f t="shared" si="25"/>
        <v>327</v>
      </c>
      <c r="B334" s="9">
        <f t="shared" si="26"/>
        <v>1736.6834683954792</v>
      </c>
      <c r="C334" s="1">
        <f t="shared" si="27"/>
        <v>174.79926937618526</v>
      </c>
      <c r="D334" s="9">
        <f t="shared" si="28"/>
        <v>1561.8841990192939</v>
      </c>
      <c r="E334" s="1">
        <f t="shared" si="29"/>
        <v>54373.882001359991</v>
      </c>
    </row>
    <row r="335" spans="1:5" x14ac:dyDescent="0.35">
      <c r="A335" s="6">
        <f t="shared" si="25"/>
        <v>328</v>
      </c>
      <c r="B335" s="9">
        <f t="shared" si="26"/>
        <v>1736.6834683954792</v>
      </c>
      <c r="C335" s="1">
        <f t="shared" si="27"/>
        <v>169.91838125424997</v>
      </c>
      <c r="D335" s="9">
        <f t="shared" si="28"/>
        <v>1566.7650871412293</v>
      </c>
      <c r="E335" s="1">
        <f t="shared" si="29"/>
        <v>52807.116914218765</v>
      </c>
    </row>
    <row r="336" spans="1:5" x14ac:dyDescent="0.35">
      <c r="A336" s="6">
        <f t="shared" si="25"/>
        <v>329</v>
      </c>
      <c r="B336" s="9">
        <f t="shared" si="26"/>
        <v>1736.6834683954792</v>
      </c>
      <c r="C336" s="1">
        <f t="shared" si="27"/>
        <v>165.02224035693362</v>
      </c>
      <c r="D336" s="9">
        <f t="shared" si="28"/>
        <v>1571.6612280385455</v>
      </c>
      <c r="E336" s="1">
        <f t="shared" si="29"/>
        <v>51235.455686180219</v>
      </c>
    </row>
    <row r="337" spans="1:5" x14ac:dyDescent="0.35">
      <c r="A337" s="6">
        <f t="shared" si="25"/>
        <v>330</v>
      </c>
      <c r="B337" s="9">
        <f t="shared" si="26"/>
        <v>1736.6834683954792</v>
      </c>
      <c r="C337" s="1">
        <f t="shared" si="27"/>
        <v>160.11079901931316</v>
      </c>
      <c r="D337" s="9">
        <f t="shared" si="28"/>
        <v>1576.572669376166</v>
      </c>
      <c r="E337" s="1">
        <f t="shared" si="29"/>
        <v>49658.883016804051</v>
      </c>
    </row>
    <row r="338" spans="1:5" x14ac:dyDescent="0.35">
      <c r="A338" s="6">
        <f t="shared" si="25"/>
        <v>331</v>
      </c>
      <c r="B338" s="9">
        <f t="shared" si="26"/>
        <v>1736.6834683954792</v>
      </c>
      <c r="C338" s="1">
        <f t="shared" si="27"/>
        <v>155.18400942751265</v>
      </c>
      <c r="D338" s="9">
        <f t="shared" si="28"/>
        <v>1581.4994589679666</v>
      </c>
      <c r="E338" s="1">
        <f t="shared" si="29"/>
        <v>48077.383557836081</v>
      </c>
    </row>
    <row r="339" spans="1:5" x14ac:dyDescent="0.35">
      <c r="A339" s="6">
        <f t="shared" si="25"/>
        <v>332</v>
      </c>
      <c r="B339" s="9">
        <f t="shared" si="26"/>
        <v>1736.6834683954792</v>
      </c>
      <c r="C339" s="1">
        <f t="shared" si="27"/>
        <v>150.24182361823773</v>
      </c>
      <c r="D339" s="9">
        <f t="shared" si="28"/>
        <v>1586.4416447772414</v>
      </c>
      <c r="E339" s="1">
        <f t="shared" si="29"/>
        <v>46490.941913058843</v>
      </c>
    </row>
    <row r="340" spans="1:5" x14ac:dyDescent="0.35">
      <c r="A340" s="6">
        <f t="shared" si="25"/>
        <v>333</v>
      </c>
      <c r="B340" s="9">
        <f t="shared" si="26"/>
        <v>1736.6834683954792</v>
      </c>
      <c r="C340" s="1">
        <f t="shared" si="27"/>
        <v>145.28419347830888</v>
      </c>
      <c r="D340" s="9">
        <f t="shared" si="28"/>
        <v>1591.3992749171703</v>
      </c>
      <c r="E340" s="1">
        <f t="shared" si="29"/>
        <v>44899.542638141676</v>
      </c>
    </row>
    <row r="341" spans="1:5" x14ac:dyDescent="0.35">
      <c r="A341" s="6">
        <f t="shared" si="25"/>
        <v>334</v>
      </c>
      <c r="B341" s="9">
        <f t="shared" si="26"/>
        <v>1736.6834683954792</v>
      </c>
      <c r="C341" s="1">
        <f t="shared" si="27"/>
        <v>140.31107074419273</v>
      </c>
      <c r="D341" s="9">
        <f t="shared" si="28"/>
        <v>1596.3723976512865</v>
      </c>
      <c r="E341" s="1">
        <f t="shared" si="29"/>
        <v>43303.170240490392</v>
      </c>
    </row>
    <row r="342" spans="1:5" x14ac:dyDescent="0.35">
      <c r="A342" s="6">
        <f t="shared" si="25"/>
        <v>335</v>
      </c>
      <c r="B342" s="9">
        <f t="shared" si="26"/>
        <v>1736.6834683954792</v>
      </c>
      <c r="C342" s="1">
        <f t="shared" si="27"/>
        <v>135.32240700153247</v>
      </c>
      <c r="D342" s="9">
        <f t="shared" si="28"/>
        <v>1601.3610613939468</v>
      </c>
      <c r="E342" s="1">
        <f t="shared" si="29"/>
        <v>41701.809179096446</v>
      </c>
    </row>
    <row r="343" spans="1:5" x14ac:dyDescent="0.35">
      <c r="A343" s="6">
        <f t="shared" si="25"/>
        <v>336</v>
      </c>
      <c r="B343" s="9">
        <f t="shared" si="26"/>
        <v>1736.6834683954792</v>
      </c>
      <c r="C343" s="1">
        <f t="shared" si="27"/>
        <v>130.31815368467639</v>
      </c>
      <c r="D343" s="9">
        <f t="shared" si="28"/>
        <v>1606.3653147108027</v>
      </c>
      <c r="E343" s="1">
        <f t="shared" si="29"/>
        <v>40095.443864385641</v>
      </c>
    </row>
    <row r="344" spans="1:5" x14ac:dyDescent="0.35">
      <c r="A344" s="6">
        <f t="shared" si="25"/>
        <v>337</v>
      </c>
      <c r="B344" s="9">
        <f t="shared" si="26"/>
        <v>1736.6834683954792</v>
      </c>
      <c r="C344" s="1">
        <f t="shared" si="27"/>
        <v>125.29826207620512</v>
      </c>
      <c r="D344" s="9">
        <f t="shared" si="28"/>
        <v>1611.3852063192739</v>
      </c>
      <c r="E344" s="1">
        <f t="shared" si="29"/>
        <v>38484.058658066366</v>
      </c>
    </row>
    <row r="345" spans="1:5" x14ac:dyDescent="0.35">
      <c r="A345" s="6">
        <f t="shared" si="25"/>
        <v>338</v>
      </c>
      <c r="B345" s="9">
        <f t="shared" si="26"/>
        <v>1736.6834683954792</v>
      </c>
      <c r="C345" s="1">
        <f t="shared" si="27"/>
        <v>120.26268330645738</v>
      </c>
      <c r="D345" s="9">
        <f t="shared" si="28"/>
        <v>1616.4207850890218</v>
      </c>
      <c r="E345" s="1">
        <f t="shared" si="29"/>
        <v>36867.637872977342</v>
      </c>
    </row>
    <row r="346" spans="1:5" x14ac:dyDescent="0.35">
      <c r="A346" s="6">
        <f t="shared" si="25"/>
        <v>339</v>
      </c>
      <c r="B346" s="9">
        <f t="shared" si="26"/>
        <v>1736.6834683954792</v>
      </c>
      <c r="C346" s="1">
        <f t="shared" si="27"/>
        <v>115.21136835305418</v>
      </c>
      <c r="D346" s="9">
        <f t="shared" si="28"/>
        <v>1621.4721000424249</v>
      </c>
      <c r="E346" s="1">
        <f t="shared" si="29"/>
        <v>35246.165772934917</v>
      </c>
    </row>
    <row r="347" spans="1:5" x14ac:dyDescent="0.35">
      <c r="A347" s="6">
        <f t="shared" si="25"/>
        <v>340</v>
      </c>
      <c r="B347" s="9">
        <f t="shared" si="26"/>
        <v>1736.6834683954792</v>
      </c>
      <c r="C347" s="1">
        <f t="shared" si="27"/>
        <v>110.14426804042161</v>
      </c>
      <c r="D347" s="9">
        <f t="shared" si="28"/>
        <v>1626.5392003550576</v>
      </c>
      <c r="E347" s="1">
        <f t="shared" si="29"/>
        <v>33619.626572579858</v>
      </c>
    </row>
    <row r="348" spans="1:5" x14ac:dyDescent="0.35">
      <c r="A348" s="6">
        <f t="shared" ref="A348:A367" si="30">A347+1</f>
        <v>341</v>
      </c>
      <c r="B348" s="9">
        <f t="shared" ref="B348:B367" si="31">E$2</f>
        <v>1736.6834683954792</v>
      </c>
      <c r="C348" s="1">
        <f t="shared" ref="C348:C367" si="32">E347*(B$4/B$3)</f>
        <v>105.06133303931205</v>
      </c>
      <c r="D348" s="9">
        <f t="shared" ref="D348:D367" si="33">B348-C348</f>
        <v>1631.6221353561671</v>
      </c>
      <c r="E348" s="1">
        <f t="shared" ref="E348:E367" si="34">E347-D348</f>
        <v>31988.004437223692</v>
      </c>
    </row>
    <row r="349" spans="1:5" x14ac:dyDescent="0.35">
      <c r="A349" s="6">
        <f t="shared" si="30"/>
        <v>342</v>
      </c>
      <c r="B349" s="9">
        <f t="shared" si="31"/>
        <v>1736.6834683954792</v>
      </c>
      <c r="C349" s="1">
        <f t="shared" si="32"/>
        <v>99.962513866324031</v>
      </c>
      <c r="D349" s="9">
        <f t="shared" si="33"/>
        <v>1636.7209545291551</v>
      </c>
      <c r="E349" s="1">
        <f t="shared" si="34"/>
        <v>30351.283482694536</v>
      </c>
    </row>
    <row r="350" spans="1:5" x14ac:dyDescent="0.35">
      <c r="A350" s="6">
        <f t="shared" si="30"/>
        <v>343</v>
      </c>
      <c r="B350" s="9">
        <f t="shared" si="31"/>
        <v>1736.6834683954792</v>
      </c>
      <c r="C350" s="1">
        <f t="shared" si="32"/>
        <v>94.84776088342042</v>
      </c>
      <c r="D350" s="9">
        <f t="shared" si="33"/>
        <v>1641.8357075120587</v>
      </c>
      <c r="E350" s="1">
        <f t="shared" si="34"/>
        <v>28709.447775182478</v>
      </c>
    </row>
    <row r="351" spans="1:5" x14ac:dyDescent="0.35">
      <c r="A351" s="6">
        <f t="shared" si="30"/>
        <v>344</v>
      </c>
      <c r="B351" s="9">
        <f t="shared" si="31"/>
        <v>1736.6834683954792</v>
      </c>
      <c r="C351" s="1">
        <f t="shared" si="32"/>
        <v>89.717024297445235</v>
      </c>
      <c r="D351" s="9">
        <f t="shared" si="33"/>
        <v>1646.9664440980339</v>
      </c>
      <c r="E351" s="1">
        <f t="shared" si="34"/>
        <v>27062.481331084444</v>
      </c>
    </row>
    <row r="352" spans="1:5" x14ac:dyDescent="0.35">
      <c r="A352" s="6">
        <f t="shared" si="30"/>
        <v>345</v>
      </c>
      <c r="B352" s="9">
        <f t="shared" si="31"/>
        <v>1736.6834683954792</v>
      </c>
      <c r="C352" s="1">
        <f t="shared" si="32"/>
        <v>84.570254159638878</v>
      </c>
      <c r="D352" s="9">
        <f t="shared" si="33"/>
        <v>1652.1132142358404</v>
      </c>
      <c r="E352" s="1">
        <f t="shared" si="34"/>
        <v>25410.368116848604</v>
      </c>
    </row>
    <row r="353" spans="1:5" x14ac:dyDescent="0.35">
      <c r="A353" s="6">
        <f t="shared" si="30"/>
        <v>346</v>
      </c>
      <c r="B353" s="9">
        <f t="shared" si="31"/>
        <v>1736.6834683954792</v>
      </c>
      <c r="C353" s="1">
        <f t="shared" si="32"/>
        <v>79.407400365151886</v>
      </c>
      <c r="D353" s="9">
        <f t="shared" si="33"/>
        <v>1657.2760680303272</v>
      </c>
      <c r="E353" s="1">
        <f t="shared" si="34"/>
        <v>23753.092048818275</v>
      </c>
    </row>
    <row r="354" spans="1:5" x14ac:dyDescent="0.35">
      <c r="A354" s="6">
        <f t="shared" si="30"/>
        <v>347</v>
      </c>
      <c r="B354" s="9">
        <f t="shared" si="31"/>
        <v>1736.6834683954792</v>
      </c>
      <c r="C354" s="1">
        <f t="shared" si="32"/>
        <v>74.228412652557097</v>
      </c>
      <c r="D354" s="9">
        <f t="shared" si="33"/>
        <v>1662.455055742922</v>
      </c>
      <c r="E354" s="1">
        <f t="shared" si="34"/>
        <v>22090.636993075354</v>
      </c>
    </row>
    <row r="355" spans="1:5" x14ac:dyDescent="0.35">
      <c r="A355" s="6">
        <f t="shared" si="30"/>
        <v>348</v>
      </c>
      <c r="B355" s="9">
        <f t="shared" si="31"/>
        <v>1736.6834683954792</v>
      </c>
      <c r="C355" s="1">
        <f t="shared" si="32"/>
        <v>69.033240603360468</v>
      </c>
      <c r="D355" s="9">
        <f t="shared" si="33"/>
        <v>1667.6502277921186</v>
      </c>
      <c r="E355" s="1">
        <f t="shared" si="34"/>
        <v>20422.986765283236</v>
      </c>
    </row>
    <row r="356" spans="1:5" x14ac:dyDescent="0.35">
      <c r="A356" s="6">
        <f t="shared" si="30"/>
        <v>349</v>
      </c>
      <c r="B356" s="9">
        <f t="shared" si="31"/>
        <v>1736.6834683954792</v>
      </c>
      <c r="C356" s="1">
        <f t="shared" si="32"/>
        <v>63.821833641510111</v>
      </c>
      <c r="D356" s="9">
        <f t="shared" si="33"/>
        <v>1672.8616347539692</v>
      </c>
      <c r="E356" s="1">
        <f t="shared" si="34"/>
        <v>18750.125130529268</v>
      </c>
    </row>
    <row r="357" spans="1:5" x14ac:dyDescent="0.35">
      <c r="A357" s="6">
        <f t="shared" si="30"/>
        <v>350</v>
      </c>
      <c r="B357" s="9">
        <f t="shared" si="31"/>
        <v>1736.6834683954792</v>
      </c>
      <c r="C357" s="1">
        <f t="shared" si="32"/>
        <v>58.594141032903956</v>
      </c>
      <c r="D357" s="9">
        <f t="shared" si="33"/>
        <v>1678.0893273625752</v>
      </c>
      <c r="E357" s="1">
        <f t="shared" si="34"/>
        <v>17072.035803166691</v>
      </c>
    </row>
    <row r="358" spans="1:5" x14ac:dyDescent="0.35">
      <c r="A358" s="6">
        <f t="shared" si="30"/>
        <v>351</v>
      </c>
      <c r="B358" s="9">
        <f t="shared" si="31"/>
        <v>1736.6834683954792</v>
      </c>
      <c r="C358" s="1">
        <f t="shared" si="32"/>
        <v>53.350111884895902</v>
      </c>
      <c r="D358" s="9">
        <f t="shared" si="33"/>
        <v>1683.3333565105834</v>
      </c>
      <c r="E358" s="1">
        <f t="shared" si="34"/>
        <v>15388.702446656107</v>
      </c>
    </row>
    <row r="359" spans="1:5" x14ac:dyDescent="0.35">
      <c r="A359" s="6">
        <f t="shared" si="30"/>
        <v>352</v>
      </c>
      <c r="B359" s="9">
        <f t="shared" si="31"/>
        <v>1736.6834683954792</v>
      </c>
      <c r="C359" s="1">
        <f t="shared" si="32"/>
        <v>48.089695145800327</v>
      </c>
      <c r="D359" s="9">
        <f t="shared" si="33"/>
        <v>1688.5937732496789</v>
      </c>
      <c r="E359" s="1">
        <f t="shared" si="34"/>
        <v>13700.108673406428</v>
      </c>
    </row>
    <row r="360" spans="1:5" x14ac:dyDescent="0.35">
      <c r="A360" s="6">
        <f t="shared" si="30"/>
        <v>353</v>
      </c>
      <c r="B360" s="9">
        <f t="shared" si="31"/>
        <v>1736.6834683954792</v>
      </c>
      <c r="C360" s="1">
        <f t="shared" si="32"/>
        <v>42.812839604395087</v>
      </c>
      <c r="D360" s="9">
        <f t="shared" si="33"/>
        <v>1693.8706287910841</v>
      </c>
      <c r="E360" s="1">
        <f t="shared" si="34"/>
        <v>12006.238044615344</v>
      </c>
    </row>
    <row r="361" spans="1:5" x14ac:dyDescent="0.35">
      <c r="A361" s="6">
        <f t="shared" si="30"/>
        <v>354</v>
      </c>
      <c r="B361" s="9">
        <f t="shared" si="31"/>
        <v>1736.6834683954792</v>
      </c>
      <c r="C361" s="1">
        <f t="shared" si="32"/>
        <v>37.519493889422947</v>
      </c>
      <c r="D361" s="9">
        <f t="shared" si="33"/>
        <v>1699.1639745060563</v>
      </c>
      <c r="E361" s="1">
        <f t="shared" si="34"/>
        <v>10307.074070109287</v>
      </c>
    </row>
    <row r="362" spans="1:5" x14ac:dyDescent="0.35">
      <c r="A362" s="6">
        <f t="shared" si="30"/>
        <v>355</v>
      </c>
      <c r="B362" s="9">
        <f t="shared" si="31"/>
        <v>1736.6834683954792</v>
      </c>
      <c r="C362" s="1">
        <f t="shared" si="32"/>
        <v>32.209606469091518</v>
      </c>
      <c r="D362" s="9">
        <f t="shared" si="33"/>
        <v>1704.4738619263876</v>
      </c>
      <c r="E362" s="1">
        <f t="shared" si="34"/>
        <v>8602.6002081828992</v>
      </c>
    </row>
    <row r="363" spans="1:5" x14ac:dyDescent="0.35">
      <c r="A363" s="6">
        <f t="shared" si="30"/>
        <v>356</v>
      </c>
      <c r="B363" s="9">
        <f t="shared" si="31"/>
        <v>1736.6834683954792</v>
      </c>
      <c r="C363" s="1">
        <f t="shared" si="32"/>
        <v>26.883125650571557</v>
      </c>
      <c r="D363" s="9">
        <f t="shared" si="33"/>
        <v>1709.8003427449075</v>
      </c>
      <c r="E363" s="1">
        <f t="shared" si="34"/>
        <v>6892.7998654379917</v>
      </c>
    </row>
    <row r="364" spans="1:5" x14ac:dyDescent="0.35">
      <c r="A364" s="6">
        <f t="shared" si="30"/>
        <v>357</v>
      </c>
      <c r="B364" s="9">
        <f t="shared" si="31"/>
        <v>1736.6834683954792</v>
      </c>
      <c r="C364" s="1">
        <f t="shared" si="32"/>
        <v>21.53999957949372</v>
      </c>
      <c r="D364" s="9">
        <f t="shared" si="33"/>
        <v>1715.1434688159854</v>
      </c>
      <c r="E364" s="1">
        <f t="shared" si="34"/>
        <v>5177.6563966220065</v>
      </c>
    </row>
    <row r="365" spans="1:5" x14ac:dyDescent="0.35">
      <c r="A365" s="6">
        <f t="shared" si="30"/>
        <v>358</v>
      </c>
      <c r="B365" s="9">
        <f t="shared" si="31"/>
        <v>1736.6834683954792</v>
      </c>
      <c r="C365" s="1">
        <f t="shared" si="32"/>
        <v>16.180176239443767</v>
      </c>
      <c r="D365" s="9">
        <f t="shared" si="33"/>
        <v>1720.5032921560355</v>
      </c>
      <c r="E365" s="1">
        <f t="shared" si="34"/>
        <v>3457.153104465971</v>
      </c>
    </row>
    <row r="366" spans="1:5" x14ac:dyDescent="0.35">
      <c r="A366" s="6">
        <f t="shared" si="30"/>
        <v>359</v>
      </c>
      <c r="B366" s="9">
        <f t="shared" si="31"/>
        <v>1736.6834683954792</v>
      </c>
      <c r="C366" s="1">
        <f t="shared" si="32"/>
        <v>10.803603451456159</v>
      </c>
      <c r="D366" s="9">
        <f t="shared" si="33"/>
        <v>1725.879864944023</v>
      </c>
      <c r="E366" s="1">
        <f t="shared" si="34"/>
        <v>1731.273239521948</v>
      </c>
    </row>
    <row r="367" spans="1:5" x14ac:dyDescent="0.35">
      <c r="A367" s="6">
        <f t="shared" si="30"/>
        <v>360</v>
      </c>
      <c r="B367" s="9">
        <f t="shared" si="31"/>
        <v>1736.6834683954792</v>
      </c>
      <c r="C367" s="1">
        <f t="shared" si="32"/>
        <v>5.4102288735060871</v>
      </c>
      <c r="D367" s="9">
        <f t="shared" si="33"/>
        <v>1731.273239521973</v>
      </c>
      <c r="E367" s="1">
        <f t="shared" si="34"/>
        <v>-2.5011104298755527E-11</v>
      </c>
    </row>
    <row r="369" spans="1:4" x14ac:dyDescent="0.35">
      <c r="A369" t="s">
        <v>13</v>
      </c>
      <c r="B369" s="4">
        <f>SUM(B6:B368)</f>
        <v>625206.04862237477</v>
      </c>
      <c r="C369" s="4">
        <f>SUM(C6:C368)</f>
        <v>250206.04862237236</v>
      </c>
      <c r="D369" s="4">
        <f>SUM(D6:D368)</f>
        <v>375000</v>
      </c>
    </row>
    <row r="371" spans="1:4" x14ac:dyDescent="0.35">
      <c r="A371" t="s">
        <v>14</v>
      </c>
      <c r="B371" t="s">
        <v>15</v>
      </c>
    </row>
    <row r="372" spans="1:4" x14ac:dyDescent="0.35">
      <c r="A372" t="s">
        <v>16</v>
      </c>
      <c r="B372" t="s">
        <v>17</v>
      </c>
    </row>
  </sheetData>
  <conditionalFormatting sqref="B7:B367">
    <cfRule type="cellIs" dxfId="4" priority="2" operator="lessThanOrEqual">
      <formula>$F$2</formula>
    </cfRule>
  </conditionalFormatting>
  <conditionalFormatting sqref="D7:D367">
    <cfRule type="cellIs" dxfId="3" priority="1" operator="lessThanOrEqual">
      <formula>$F$2</formula>
    </cfRule>
  </conditionalFormatting>
  <conditionalFormatting sqref="F2">
    <cfRule type="cellIs" dxfId="2" priority="3" operator="lessThanOrEqual">
      <formula>$F$2</formula>
    </cfRule>
  </conditionalFormatting>
  <pageMargins left="0.2" right="0.2" top="0.75" bottom="0.75" header="0.3" footer="0.3"/>
  <pageSetup orientation="portrait" r:id="rId1"/>
  <headerFooter>
    <oddHeader>&amp;LLauren Boeckman&amp;CCIT 110&amp;RDate Printed: &amp;D</oddHeader>
    <oddFooter>&amp;LFile: &amp;Z&amp;F&amp;CPage: &amp;P&amp;RSheet: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4AA8-B68C-499D-9B5F-3A39F555A171}">
  <dimension ref="A1:E57"/>
  <sheetViews>
    <sheetView workbookViewId="0">
      <pane ySplit="6" topLeftCell="A53" activePane="bottomLeft" state="frozen"/>
      <selection pane="bottomLeft" activeCell="C70" sqref="C70"/>
    </sheetView>
  </sheetViews>
  <sheetFormatPr defaultRowHeight="14.5" x14ac:dyDescent="0.35"/>
  <cols>
    <col min="2" max="2" width="11.1796875" bestFit="1" customWidth="1"/>
  </cols>
  <sheetData>
    <row r="1" spans="1:5" x14ac:dyDescent="0.35">
      <c r="A1" t="s">
        <v>0</v>
      </c>
      <c r="B1" s="2">
        <v>10000</v>
      </c>
      <c r="D1" t="s">
        <v>4</v>
      </c>
      <c r="E1">
        <f>B2*B3</f>
        <v>48</v>
      </c>
    </row>
    <row r="2" spans="1:5" x14ac:dyDescent="0.35">
      <c r="A2" t="s">
        <v>1</v>
      </c>
      <c r="B2">
        <v>4</v>
      </c>
      <c r="D2" t="s">
        <v>5</v>
      </c>
      <c r="E2" s="4">
        <f>B1/E1</f>
        <v>208.33333333333334</v>
      </c>
    </row>
    <row r="3" spans="1:5" x14ac:dyDescent="0.35">
      <c r="A3" t="s">
        <v>2</v>
      </c>
      <c r="B3">
        <v>12</v>
      </c>
      <c r="D3" t="s">
        <v>6</v>
      </c>
      <c r="E3" s="4">
        <f>E2*E1</f>
        <v>10000</v>
      </c>
    </row>
    <row r="4" spans="1:5" x14ac:dyDescent="0.35">
      <c r="A4" t="s">
        <v>3</v>
      </c>
      <c r="B4" s="3">
        <v>0</v>
      </c>
      <c r="D4" t="s">
        <v>7</v>
      </c>
      <c r="E4" s="4">
        <f>E3-B1</f>
        <v>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7">
        <v>0</v>
      </c>
      <c r="B7" s="5">
        <v>0</v>
      </c>
      <c r="C7" s="5">
        <v>0</v>
      </c>
      <c r="D7" s="5">
        <v>0</v>
      </c>
      <c r="E7" s="5">
        <f>B1</f>
        <v>10000</v>
      </c>
    </row>
    <row r="8" spans="1:5" x14ac:dyDescent="0.35">
      <c r="A8" s="7">
        <f>A7+1</f>
        <v>1</v>
      </c>
      <c r="B8" s="5">
        <f>E$2</f>
        <v>208.33333333333334</v>
      </c>
      <c r="C8" s="5">
        <f>E7*(B$4/B$3)</f>
        <v>0</v>
      </c>
      <c r="D8" s="5">
        <f>B8-C8</f>
        <v>208.33333333333334</v>
      </c>
      <c r="E8" s="5">
        <f>E7-D8</f>
        <v>9791.6666666666661</v>
      </c>
    </row>
    <row r="9" spans="1:5" x14ac:dyDescent="0.35">
      <c r="A9" s="7">
        <f t="shared" ref="A9:A55" si="0">A8+1</f>
        <v>2</v>
      </c>
      <c r="B9" s="5">
        <f t="shared" ref="B9:B55" si="1">E$2</f>
        <v>208.33333333333334</v>
      </c>
      <c r="C9" s="5">
        <f t="shared" ref="C9:C55" si="2">E8*(B$4/B$3)</f>
        <v>0</v>
      </c>
      <c r="D9" s="5">
        <f t="shared" ref="D9:D55" si="3">B9-C9</f>
        <v>208.33333333333334</v>
      </c>
      <c r="E9" s="5">
        <f t="shared" ref="E9:E55" si="4">E8-D9</f>
        <v>9583.3333333333321</v>
      </c>
    </row>
    <row r="10" spans="1:5" x14ac:dyDescent="0.35">
      <c r="A10" s="7">
        <f t="shared" si="0"/>
        <v>3</v>
      </c>
      <c r="B10" s="5">
        <f t="shared" si="1"/>
        <v>208.33333333333334</v>
      </c>
      <c r="C10" s="5">
        <f t="shared" si="2"/>
        <v>0</v>
      </c>
      <c r="D10" s="5">
        <f t="shared" si="3"/>
        <v>208.33333333333334</v>
      </c>
      <c r="E10" s="5">
        <f t="shared" si="4"/>
        <v>9374.9999999999982</v>
      </c>
    </row>
    <row r="11" spans="1:5" x14ac:dyDescent="0.35">
      <c r="A11" s="7">
        <f t="shared" si="0"/>
        <v>4</v>
      </c>
      <c r="B11" s="5">
        <f t="shared" si="1"/>
        <v>208.33333333333334</v>
      </c>
      <c r="C11" s="5">
        <f t="shared" si="2"/>
        <v>0</v>
      </c>
      <c r="D11" s="5">
        <f t="shared" si="3"/>
        <v>208.33333333333334</v>
      </c>
      <c r="E11" s="5">
        <f t="shared" si="4"/>
        <v>9166.6666666666642</v>
      </c>
    </row>
    <row r="12" spans="1:5" x14ac:dyDescent="0.35">
      <c r="A12" s="7">
        <f t="shared" si="0"/>
        <v>5</v>
      </c>
      <c r="B12" s="5">
        <f t="shared" si="1"/>
        <v>208.33333333333334</v>
      </c>
      <c r="C12" s="5">
        <f t="shared" si="2"/>
        <v>0</v>
      </c>
      <c r="D12" s="5">
        <f t="shared" si="3"/>
        <v>208.33333333333334</v>
      </c>
      <c r="E12" s="5">
        <f t="shared" si="4"/>
        <v>8958.3333333333303</v>
      </c>
    </row>
    <row r="13" spans="1:5" x14ac:dyDescent="0.35">
      <c r="A13" s="7">
        <f t="shared" si="0"/>
        <v>6</v>
      </c>
      <c r="B13" s="5">
        <f t="shared" si="1"/>
        <v>208.33333333333334</v>
      </c>
      <c r="C13" s="5">
        <f t="shared" si="2"/>
        <v>0</v>
      </c>
      <c r="D13" s="5">
        <f t="shared" si="3"/>
        <v>208.33333333333334</v>
      </c>
      <c r="E13" s="5">
        <f t="shared" si="4"/>
        <v>8749.9999999999964</v>
      </c>
    </row>
    <row r="14" spans="1:5" x14ac:dyDescent="0.35">
      <c r="A14" s="7">
        <f t="shared" si="0"/>
        <v>7</v>
      </c>
      <c r="B14" s="5">
        <f t="shared" si="1"/>
        <v>208.33333333333334</v>
      </c>
      <c r="C14" s="5">
        <f t="shared" si="2"/>
        <v>0</v>
      </c>
      <c r="D14" s="5">
        <f t="shared" si="3"/>
        <v>208.33333333333334</v>
      </c>
      <c r="E14" s="5">
        <f t="shared" si="4"/>
        <v>8541.6666666666624</v>
      </c>
    </row>
    <row r="15" spans="1:5" x14ac:dyDescent="0.35">
      <c r="A15" s="7">
        <f t="shared" si="0"/>
        <v>8</v>
      </c>
      <c r="B15" s="5">
        <f t="shared" si="1"/>
        <v>208.33333333333334</v>
      </c>
      <c r="C15" s="5">
        <f t="shared" si="2"/>
        <v>0</v>
      </c>
      <c r="D15" s="5">
        <f t="shared" si="3"/>
        <v>208.33333333333334</v>
      </c>
      <c r="E15" s="5">
        <f t="shared" si="4"/>
        <v>8333.3333333333285</v>
      </c>
    </row>
    <row r="16" spans="1:5" x14ac:dyDescent="0.35">
      <c r="A16" s="7">
        <f t="shared" si="0"/>
        <v>9</v>
      </c>
      <c r="B16" s="5">
        <f t="shared" si="1"/>
        <v>208.33333333333334</v>
      </c>
      <c r="C16" s="5">
        <f t="shared" si="2"/>
        <v>0</v>
      </c>
      <c r="D16" s="5">
        <f t="shared" si="3"/>
        <v>208.33333333333334</v>
      </c>
      <c r="E16" s="5">
        <f t="shared" si="4"/>
        <v>8124.9999999999955</v>
      </c>
    </row>
    <row r="17" spans="1:5" x14ac:dyDescent="0.35">
      <c r="A17" s="7">
        <f t="shared" si="0"/>
        <v>10</v>
      </c>
      <c r="B17" s="5">
        <f t="shared" si="1"/>
        <v>208.33333333333334</v>
      </c>
      <c r="C17" s="5">
        <f t="shared" si="2"/>
        <v>0</v>
      </c>
      <c r="D17" s="5">
        <f t="shared" si="3"/>
        <v>208.33333333333334</v>
      </c>
      <c r="E17" s="5">
        <f t="shared" si="4"/>
        <v>7916.6666666666624</v>
      </c>
    </row>
    <row r="18" spans="1:5" x14ac:dyDescent="0.35">
      <c r="A18" s="7">
        <f t="shared" si="0"/>
        <v>11</v>
      </c>
      <c r="B18" s="5">
        <f t="shared" si="1"/>
        <v>208.33333333333334</v>
      </c>
      <c r="C18" s="5">
        <f t="shared" si="2"/>
        <v>0</v>
      </c>
      <c r="D18" s="5">
        <f t="shared" si="3"/>
        <v>208.33333333333334</v>
      </c>
      <c r="E18" s="5">
        <f t="shared" si="4"/>
        <v>7708.3333333333294</v>
      </c>
    </row>
    <row r="19" spans="1:5" x14ac:dyDescent="0.35">
      <c r="A19" s="7">
        <f t="shared" si="0"/>
        <v>12</v>
      </c>
      <c r="B19" s="5">
        <f t="shared" si="1"/>
        <v>208.33333333333334</v>
      </c>
      <c r="C19" s="5">
        <f t="shared" si="2"/>
        <v>0</v>
      </c>
      <c r="D19" s="5">
        <f t="shared" si="3"/>
        <v>208.33333333333334</v>
      </c>
      <c r="E19" s="5">
        <f t="shared" si="4"/>
        <v>7499.9999999999964</v>
      </c>
    </row>
    <row r="20" spans="1:5" x14ac:dyDescent="0.35">
      <c r="A20" s="7">
        <f t="shared" si="0"/>
        <v>13</v>
      </c>
      <c r="B20" s="5">
        <f t="shared" si="1"/>
        <v>208.33333333333334</v>
      </c>
      <c r="C20" s="5">
        <f t="shared" si="2"/>
        <v>0</v>
      </c>
      <c r="D20" s="5">
        <f t="shared" si="3"/>
        <v>208.33333333333334</v>
      </c>
      <c r="E20" s="5">
        <f t="shared" si="4"/>
        <v>7291.6666666666633</v>
      </c>
    </row>
    <row r="21" spans="1:5" x14ac:dyDescent="0.35">
      <c r="A21" s="7">
        <f t="shared" si="0"/>
        <v>14</v>
      </c>
      <c r="B21" s="5">
        <f t="shared" si="1"/>
        <v>208.33333333333334</v>
      </c>
      <c r="C21" s="5">
        <f t="shared" si="2"/>
        <v>0</v>
      </c>
      <c r="D21" s="5">
        <f t="shared" si="3"/>
        <v>208.33333333333334</v>
      </c>
      <c r="E21" s="5">
        <f t="shared" si="4"/>
        <v>7083.3333333333303</v>
      </c>
    </row>
    <row r="22" spans="1:5" x14ac:dyDescent="0.35">
      <c r="A22" s="7">
        <f t="shared" si="0"/>
        <v>15</v>
      </c>
      <c r="B22" s="5">
        <f t="shared" si="1"/>
        <v>208.33333333333334</v>
      </c>
      <c r="C22" s="5">
        <f t="shared" si="2"/>
        <v>0</v>
      </c>
      <c r="D22" s="5">
        <f t="shared" si="3"/>
        <v>208.33333333333334</v>
      </c>
      <c r="E22" s="5">
        <f t="shared" si="4"/>
        <v>6874.9999999999973</v>
      </c>
    </row>
    <row r="23" spans="1:5" x14ac:dyDescent="0.35">
      <c r="A23" s="7">
        <f t="shared" si="0"/>
        <v>16</v>
      </c>
      <c r="B23" s="5">
        <f t="shared" si="1"/>
        <v>208.33333333333334</v>
      </c>
      <c r="C23" s="5">
        <f t="shared" si="2"/>
        <v>0</v>
      </c>
      <c r="D23" s="5">
        <f t="shared" si="3"/>
        <v>208.33333333333334</v>
      </c>
      <c r="E23" s="5">
        <f t="shared" si="4"/>
        <v>6666.6666666666642</v>
      </c>
    </row>
    <row r="24" spans="1:5" x14ac:dyDescent="0.35">
      <c r="A24" s="7">
        <f t="shared" si="0"/>
        <v>17</v>
      </c>
      <c r="B24" s="5">
        <f t="shared" si="1"/>
        <v>208.33333333333334</v>
      </c>
      <c r="C24" s="5">
        <f t="shared" si="2"/>
        <v>0</v>
      </c>
      <c r="D24" s="5">
        <f t="shared" si="3"/>
        <v>208.33333333333334</v>
      </c>
      <c r="E24" s="5">
        <f t="shared" si="4"/>
        <v>6458.3333333333312</v>
      </c>
    </row>
    <row r="25" spans="1:5" x14ac:dyDescent="0.35">
      <c r="A25" s="7">
        <f t="shared" si="0"/>
        <v>18</v>
      </c>
      <c r="B25" s="5">
        <f t="shared" si="1"/>
        <v>208.33333333333334</v>
      </c>
      <c r="C25" s="5">
        <f t="shared" si="2"/>
        <v>0</v>
      </c>
      <c r="D25" s="5">
        <f t="shared" si="3"/>
        <v>208.33333333333334</v>
      </c>
      <c r="E25" s="5">
        <f t="shared" si="4"/>
        <v>6249.9999999999982</v>
      </c>
    </row>
    <row r="26" spans="1:5" x14ac:dyDescent="0.35">
      <c r="A26" s="7">
        <f t="shared" si="0"/>
        <v>19</v>
      </c>
      <c r="B26" s="5">
        <f t="shared" si="1"/>
        <v>208.33333333333334</v>
      </c>
      <c r="C26" s="5">
        <f t="shared" si="2"/>
        <v>0</v>
      </c>
      <c r="D26" s="5">
        <f t="shared" si="3"/>
        <v>208.33333333333334</v>
      </c>
      <c r="E26" s="5">
        <f t="shared" si="4"/>
        <v>6041.6666666666652</v>
      </c>
    </row>
    <row r="27" spans="1:5" x14ac:dyDescent="0.35">
      <c r="A27" s="7">
        <f t="shared" si="0"/>
        <v>20</v>
      </c>
      <c r="B27" s="5">
        <f t="shared" si="1"/>
        <v>208.33333333333334</v>
      </c>
      <c r="C27" s="5">
        <f t="shared" si="2"/>
        <v>0</v>
      </c>
      <c r="D27" s="5">
        <f t="shared" si="3"/>
        <v>208.33333333333334</v>
      </c>
      <c r="E27" s="5">
        <f t="shared" si="4"/>
        <v>5833.3333333333321</v>
      </c>
    </row>
    <row r="28" spans="1:5" x14ac:dyDescent="0.35">
      <c r="A28" s="7">
        <f t="shared" si="0"/>
        <v>21</v>
      </c>
      <c r="B28" s="5">
        <f t="shared" si="1"/>
        <v>208.33333333333334</v>
      </c>
      <c r="C28" s="5">
        <f t="shared" si="2"/>
        <v>0</v>
      </c>
      <c r="D28" s="5">
        <f t="shared" si="3"/>
        <v>208.33333333333334</v>
      </c>
      <c r="E28" s="5">
        <f t="shared" si="4"/>
        <v>5624.9999999999991</v>
      </c>
    </row>
    <row r="29" spans="1:5" x14ac:dyDescent="0.35">
      <c r="A29" s="7">
        <f t="shared" si="0"/>
        <v>22</v>
      </c>
      <c r="B29" s="5">
        <f t="shared" si="1"/>
        <v>208.33333333333334</v>
      </c>
      <c r="C29" s="5">
        <f t="shared" si="2"/>
        <v>0</v>
      </c>
      <c r="D29" s="5">
        <f t="shared" si="3"/>
        <v>208.33333333333334</v>
      </c>
      <c r="E29" s="5">
        <f t="shared" si="4"/>
        <v>5416.6666666666661</v>
      </c>
    </row>
    <row r="30" spans="1:5" x14ac:dyDescent="0.35">
      <c r="A30" s="7">
        <f t="shared" si="0"/>
        <v>23</v>
      </c>
      <c r="B30" s="5">
        <f t="shared" si="1"/>
        <v>208.33333333333334</v>
      </c>
      <c r="C30" s="5">
        <f t="shared" si="2"/>
        <v>0</v>
      </c>
      <c r="D30" s="5">
        <f t="shared" si="3"/>
        <v>208.33333333333334</v>
      </c>
      <c r="E30" s="5">
        <f t="shared" si="4"/>
        <v>5208.333333333333</v>
      </c>
    </row>
    <row r="31" spans="1:5" x14ac:dyDescent="0.35">
      <c r="A31" s="7">
        <f t="shared" si="0"/>
        <v>24</v>
      </c>
      <c r="B31" s="5">
        <f t="shared" si="1"/>
        <v>208.33333333333334</v>
      </c>
      <c r="C31" s="5">
        <f t="shared" si="2"/>
        <v>0</v>
      </c>
      <c r="D31" s="5">
        <f t="shared" si="3"/>
        <v>208.33333333333334</v>
      </c>
      <c r="E31" s="5">
        <f t="shared" si="4"/>
        <v>5000</v>
      </c>
    </row>
    <row r="32" spans="1:5" x14ac:dyDescent="0.35">
      <c r="A32" s="7">
        <f t="shared" si="0"/>
        <v>25</v>
      </c>
      <c r="B32" s="5">
        <f t="shared" si="1"/>
        <v>208.33333333333334</v>
      </c>
      <c r="C32" s="5">
        <f t="shared" si="2"/>
        <v>0</v>
      </c>
      <c r="D32" s="5">
        <f t="shared" si="3"/>
        <v>208.33333333333334</v>
      </c>
      <c r="E32" s="5">
        <f t="shared" si="4"/>
        <v>4791.666666666667</v>
      </c>
    </row>
    <row r="33" spans="1:5" x14ac:dyDescent="0.35">
      <c r="A33" s="7">
        <f t="shared" si="0"/>
        <v>26</v>
      </c>
      <c r="B33" s="5">
        <f t="shared" si="1"/>
        <v>208.33333333333334</v>
      </c>
      <c r="C33" s="5">
        <f t="shared" si="2"/>
        <v>0</v>
      </c>
      <c r="D33" s="5">
        <f t="shared" si="3"/>
        <v>208.33333333333334</v>
      </c>
      <c r="E33" s="5">
        <f t="shared" si="4"/>
        <v>4583.3333333333339</v>
      </c>
    </row>
    <row r="34" spans="1:5" x14ac:dyDescent="0.35">
      <c r="A34" s="7">
        <f t="shared" si="0"/>
        <v>27</v>
      </c>
      <c r="B34" s="5">
        <f t="shared" si="1"/>
        <v>208.33333333333334</v>
      </c>
      <c r="C34" s="5">
        <f t="shared" si="2"/>
        <v>0</v>
      </c>
      <c r="D34" s="5">
        <f t="shared" si="3"/>
        <v>208.33333333333334</v>
      </c>
      <c r="E34" s="5">
        <f t="shared" si="4"/>
        <v>4375.0000000000009</v>
      </c>
    </row>
    <row r="35" spans="1:5" x14ac:dyDescent="0.35">
      <c r="A35" s="7">
        <f t="shared" si="0"/>
        <v>28</v>
      </c>
      <c r="B35" s="5">
        <f t="shared" si="1"/>
        <v>208.33333333333334</v>
      </c>
      <c r="C35" s="5">
        <f t="shared" si="2"/>
        <v>0</v>
      </c>
      <c r="D35" s="5">
        <f t="shared" si="3"/>
        <v>208.33333333333334</v>
      </c>
      <c r="E35" s="5">
        <f t="shared" si="4"/>
        <v>4166.6666666666679</v>
      </c>
    </row>
    <row r="36" spans="1:5" x14ac:dyDescent="0.35">
      <c r="A36" s="7">
        <f t="shared" si="0"/>
        <v>29</v>
      </c>
      <c r="B36" s="5">
        <f t="shared" si="1"/>
        <v>208.33333333333334</v>
      </c>
      <c r="C36" s="5">
        <f t="shared" si="2"/>
        <v>0</v>
      </c>
      <c r="D36" s="5">
        <f t="shared" si="3"/>
        <v>208.33333333333334</v>
      </c>
      <c r="E36" s="5">
        <f t="shared" si="4"/>
        <v>3958.3333333333344</v>
      </c>
    </row>
    <row r="37" spans="1:5" x14ac:dyDescent="0.35">
      <c r="A37" s="7">
        <f t="shared" si="0"/>
        <v>30</v>
      </c>
      <c r="B37" s="5">
        <f t="shared" si="1"/>
        <v>208.33333333333334</v>
      </c>
      <c r="C37" s="5">
        <f t="shared" si="2"/>
        <v>0</v>
      </c>
      <c r="D37" s="5">
        <f t="shared" si="3"/>
        <v>208.33333333333334</v>
      </c>
      <c r="E37" s="5">
        <f t="shared" si="4"/>
        <v>3750.0000000000009</v>
      </c>
    </row>
    <row r="38" spans="1:5" x14ac:dyDescent="0.35">
      <c r="A38" s="7">
        <f t="shared" si="0"/>
        <v>31</v>
      </c>
      <c r="B38" s="5">
        <f t="shared" si="1"/>
        <v>208.33333333333334</v>
      </c>
      <c r="C38" s="5">
        <f t="shared" si="2"/>
        <v>0</v>
      </c>
      <c r="D38" s="5">
        <f t="shared" si="3"/>
        <v>208.33333333333334</v>
      </c>
      <c r="E38" s="5">
        <f t="shared" si="4"/>
        <v>3541.6666666666674</v>
      </c>
    </row>
    <row r="39" spans="1:5" x14ac:dyDescent="0.35">
      <c r="A39" s="7">
        <f t="shared" si="0"/>
        <v>32</v>
      </c>
      <c r="B39" s="5">
        <f t="shared" si="1"/>
        <v>208.33333333333334</v>
      </c>
      <c r="C39" s="5">
        <f t="shared" si="2"/>
        <v>0</v>
      </c>
      <c r="D39" s="5">
        <f t="shared" si="3"/>
        <v>208.33333333333334</v>
      </c>
      <c r="E39" s="5">
        <f t="shared" si="4"/>
        <v>3333.3333333333339</v>
      </c>
    </row>
    <row r="40" spans="1:5" x14ac:dyDescent="0.35">
      <c r="A40" s="7">
        <f t="shared" si="0"/>
        <v>33</v>
      </c>
      <c r="B40" s="5">
        <f t="shared" si="1"/>
        <v>208.33333333333334</v>
      </c>
      <c r="C40" s="5">
        <f t="shared" si="2"/>
        <v>0</v>
      </c>
      <c r="D40" s="5">
        <f t="shared" si="3"/>
        <v>208.33333333333334</v>
      </c>
      <c r="E40" s="5">
        <f t="shared" si="4"/>
        <v>3125.0000000000005</v>
      </c>
    </row>
    <row r="41" spans="1:5" x14ac:dyDescent="0.35">
      <c r="A41" s="7">
        <f t="shared" si="0"/>
        <v>34</v>
      </c>
      <c r="B41" s="5">
        <f t="shared" si="1"/>
        <v>208.33333333333334</v>
      </c>
      <c r="C41" s="5">
        <f t="shared" si="2"/>
        <v>0</v>
      </c>
      <c r="D41" s="5">
        <f t="shared" si="3"/>
        <v>208.33333333333334</v>
      </c>
      <c r="E41" s="5">
        <f t="shared" si="4"/>
        <v>2916.666666666667</v>
      </c>
    </row>
    <row r="42" spans="1:5" x14ac:dyDescent="0.35">
      <c r="A42" s="7">
        <f t="shared" si="0"/>
        <v>35</v>
      </c>
      <c r="B42" s="5">
        <f t="shared" si="1"/>
        <v>208.33333333333334</v>
      </c>
      <c r="C42" s="5">
        <f t="shared" si="2"/>
        <v>0</v>
      </c>
      <c r="D42" s="5">
        <f t="shared" si="3"/>
        <v>208.33333333333334</v>
      </c>
      <c r="E42" s="5">
        <f t="shared" si="4"/>
        <v>2708.3333333333335</v>
      </c>
    </row>
    <row r="43" spans="1:5" x14ac:dyDescent="0.35">
      <c r="A43" s="7">
        <f t="shared" si="0"/>
        <v>36</v>
      </c>
      <c r="B43" s="5">
        <f t="shared" si="1"/>
        <v>208.33333333333334</v>
      </c>
      <c r="C43" s="5">
        <f t="shared" si="2"/>
        <v>0</v>
      </c>
      <c r="D43" s="5">
        <f t="shared" si="3"/>
        <v>208.33333333333334</v>
      </c>
      <c r="E43" s="5">
        <f t="shared" si="4"/>
        <v>2500</v>
      </c>
    </row>
    <row r="44" spans="1:5" x14ac:dyDescent="0.35">
      <c r="A44" s="7">
        <f t="shared" si="0"/>
        <v>37</v>
      </c>
      <c r="B44" s="5">
        <f t="shared" si="1"/>
        <v>208.33333333333334</v>
      </c>
      <c r="C44" s="5">
        <f t="shared" si="2"/>
        <v>0</v>
      </c>
      <c r="D44" s="5">
        <f t="shared" si="3"/>
        <v>208.33333333333334</v>
      </c>
      <c r="E44" s="5">
        <f t="shared" si="4"/>
        <v>2291.6666666666665</v>
      </c>
    </row>
    <row r="45" spans="1:5" x14ac:dyDescent="0.35">
      <c r="A45" s="7">
        <f t="shared" si="0"/>
        <v>38</v>
      </c>
      <c r="B45" s="5">
        <f t="shared" si="1"/>
        <v>208.33333333333334</v>
      </c>
      <c r="C45" s="5">
        <f t="shared" si="2"/>
        <v>0</v>
      </c>
      <c r="D45" s="5">
        <f t="shared" si="3"/>
        <v>208.33333333333334</v>
      </c>
      <c r="E45" s="5">
        <f t="shared" si="4"/>
        <v>2083.333333333333</v>
      </c>
    </row>
    <row r="46" spans="1:5" x14ac:dyDescent="0.35">
      <c r="A46" s="7">
        <f t="shared" si="0"/>
        <v>39</v>
      </c>
      <c r="B46" s="5">
        <f t="shared" si="1"/>
        <v>208.33333333333334</v>
      </c>
      <c r="C46" s="5">
        <f t="shared" si="2"/>
        <v>0</v>
      </c>
      <c r="D46" s="5">
        <f t="shared" si="3"/>
        <v>208.33333333333334</v>
      </c>
      <c r="E46" s="5">
        <f t="shared" si="4"/>
        <v>1874.9999999999998</v>
      </c>
    </row>
    <row r="47" spans="1:5" x14ac:dyDescent="0.35">
      <c r="A47" s="7">
        <f t="shared" si="0"/>
        <v>40</v>
      </c>
      <c r="B47" s="5">
        <f t="shared" si="1"/>
        <v>208.33333333333334</v>
      </c>
      <c r="C47" s="5">
        <f t="shared" si="2"/>
        <v>0</v>
      </c>
      <c r="D47" s="5">
        <f t="shared" si="3"/>
        <v>208.33333333333334</v>
      </c>
      <c r="E47" s="5">
        <f t="shared" si="4"/>
        <v>1666.6666666666665</v>
      </c>
    </row>
    <row r="48" spans="1:5" x14ac:dyDescent="0.35">
      <c r="A48" s="7">
        <f t="shared" si="0"/>
        <v>41</v>
      </c>
      <c r="B48" s="5">
        <f t="shared" si="1"/>
        <v>208.33333333333334</v>
      </c>
      <c r="C48" s="5">
        <f t="shared" si="2"/>
        <v>0</v>
      </c>
      <c r="D48" s="5">
        <f t="shared" si="3"/>
        <v>208.33333333333334</v>
      </c>
      <c r="E48" s="5">
        <f t="shared" si="4"/>
        <v>1458.3333333333333</v>
      </c>
    </row>
    <row r="49" spans="1:5" x14ac:dyDescent="0.35">
      <c r="A49" s="7">
        <f t="shared" si="0"/>
        <v>42</v>
      </c>
      <c r="B49" s="5">
        <f t="shared" si="1"/>
        <v>208.33333333333334</v>
      </c>
      <c r="C49" s="5">
        <f t="shared" si="2"/>
        <v>0</v>
      </c>
      <c r="D49" s="5">
        <f t="shared" si="3"/>
        <v>208.33333333333334</v>
      </c>
      <c r="E49" s="5">
        <f t="shared" si="4"/>
        <v>1250</v>
      </c>
    </row>
    <row r="50" spans="1:5" x14ac:dyDescent="0.35">
      <c r="A50" s="7">
        <f t="shared" si="0"/>
        <v>43</v>
      </c>
      <c r="B50" s="5">
        <f t="shared" si="1"/>
        <v>208.33333333333334</v>
      </c>
      <c r="C50" s="5">
        <f t="shared" si="2"/>
        <v>0</v>
      </c>
      <c r="D50" s="5">
        <f t="shared" si="3"/>
        <v>208.33333333333334</v>
      </c>
      <c r="E50" s="5">
        <f t="shared" si="4"/>
        <v>1041.6666666666667</v>
      </c>
    </row>
    <row r="51" spans="1:5" x14ac:dyDescent="0.35">
      <c r="A51" s="7">
        <f t="shared" si="0"/>
        <v>44</v>
      </c>
      <c r="B51" s="5">
        <f t="shared" si="1"/>
        <v>208.33333333333334</v>
      </c>
      <c r="C51" s="5">
        <f t="shared" si="2"/>
        <v>0</v>
      </c>
      <c r="D51" s="5">
        <f t="shared" si="3"/>
        <v>208.33333333333334</v>
      </c>
      <c r="E51" s="5">
        <f t="shared" si="4"/>
        <v>833.33333333333337</v>
      </c>
    </row>
    <row r="52" spans="1:5" x14ac:dyDescent="0.35">
      <c r="A52" s="7">
        <f t="shared" si="0"/>
        <v>45</v>
      </c>
      <c r="B52" s="5">
        <f t="shared" si="1"/>
        <v>208.33333333333334</v>
      </c>
      <c r="C52" s="5">
        <f t="shared" si="2"/>
        <v>0</v>
      </c>
      <c r="D52" s="5">
        <f t="shared" si="3"/>
        <v>208.33333333333334</v>
      </c>
      <c r="E52" s="5">
        <f t="shared" si="4"/>
        <v>625</v>
      </c>
    </row>
    <row r="53" spans="1:5" x14ac:dyDescent="0.35">
      <c r="A53" s="7">
        <f t="shared" si="0"/>
        <v>46</v>
      </c>
      <c r="B53" s="5">
        <f t="shared" si="1"/>
        <v>208.33333333333334</v>
      </c>
      <c r="C53" s="5">
        <f t="shared" si="2"/>
        <v>0</v>
      </c>
      <c r="D53" s="5">
        <f t="shared" si="3"/>
        <v>208.33333333333334</v>
      </c>
      <c r="E53" s="5">
        <f t="shared" si="4"/>
        <v>416.66666666666663</v>
      </c>
    </row>
    <row r="54" spans="1:5" x14ac:dyDescent="0.35">
      <c r="A54" s="7">
        <f t="shared" si="0"/>
        <v>47</v>
      </c>
      <c r="B54" s="5">
        <f t="shared" si="1"/>
        <v>208.33333333333334</v>
      </c>
      <c r="C54" s="5">
        <f t="shared" si="2"/>
        <v>0</v>
      </c>
      <c r="D54" s="5">
        <f t="shared" si="3"/>
        <v>208.33333333333334</v>
      </c>
      <c r="E54" s="5">
        <f t="shared" si="4"/>
        <v>208.33333333333329</v>
      </c>
    </row>
    <row r="55" spans="1:5" x14ac:dyDescent="0.35">
      <c r="A55" s="7">
        <f t="shared" si="0"/>
        <v>48</v>
      </c>
      <c r="B55" s="5">
        <f t="shared" si="1"/>
        <v>208.33333333333334</v>
      </c>
      <c r="C55" s="5">
        <f t="shared" si="2"/>
        <v>0</v>
      </c>
      <c r="D55" s="5">
        <f t="shared" si="3"/>
        <v>208.33333333333334</v>
      </c>
      <c r="E55" s="5">
        <f t="shared" si="4"/>
        <v>0</v>
      </c>
    </row>
    <row r="57" spans="1:5" x14ac:dyDescent="0.35">
      <c r="A57" t="s">
        <v>13</v>
      </c>
      <c r="B57" s="4">
        <f>SUM(B6:B56)</f>
        <v>10000</v>
      </c>
      <c r="C57" s="4">
        <f>SUM(C6:C56)</f>
        <v>0</v>
      </c>
      <c r="D57" s="4">
        <f>SUM(D6:D56)</f>
        <v>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4B67-F14A-40BE-AF63-7AC51CAE5E13}">
  <dimension ref="A1:E13"/>
  <sheetViews>
    <sheetView workbookViewId="0">
      <pane ySplit="6" topLeftCell="A7" activePane="bottomLeft" state="frozen"/>
      <selection pane="bottomLeft" activeCell="E4" sqref="E4"/>
    </sheetView>
  </sheetViews>
  <sheetFormatPr defaultRowHeight="14.5" x14ac:dyDescent="0.35"/>
  <cols>
    <col min="1" max="1" width="9.6328125" bestFit="1" customWidth="1"/>
    <col min="2" max="2" width="11.26953125" bestFit="1" customWidth="1"/>
    <col min="3" max="3" width="10.1796875" bestFit="1" customWidth="1"/>
    <col min="4" max="5" width="11.1796875" bestFit="1" customWidth="1"/>
  </cols>
  <sheetData>
    <row r="1" spans="1:5" x14ac:dyDescent="0.35">
      <c r="A1" t="s">
        <v>0</v>
      </c>
      <c r="B1" s="2">
        <v>10000</v>
      </c>
      <c r="D1" t="s">
        <v>4</v>
      </c>
      <c r="E1">
        <f>B2*B3</f>
        <v>4</v>
      </c>
    </row>
    <row r="2" spans="1:5" x14ac:dyDescent="0.35">
      <c r="A2" t="s">
        <v>1</v>
      </c>
      <c r="B2">
        <v>4</v>
      </c>
      <c r="D2" t="s">
        <v>5</v>
      </c>
      <c r="E2" s="4">
        <f>B1*(B4/B3)</f>
        <v>1000</v>
      </c>
    </row>
    <row r="3" spans="1:5" x14ac:dyDescent="0.35">
      <c r="A3" t="s">
        <v>2</v>
      </c>
      <c r="B3">
        <v>1</v>
      </c>
      <c r="D3" t="s">
        <v>6</v>
      </c>
      <c r="E3" s="4">
        <f>E2*E1+B1</f>
        <v>14000</v>
      </c>
    </row>
    <row r="4" spans="1:5" x14ac:dyDescent="0.35">
      <c r="A4" t="s">
        <v>3</v>
      </c>
      <c r="B4" s="3">
        <v>0.1</v>
      </c>
      <c r="D4" t="s">
        <v>7</v>
      </c>
      <c r="E4" s="4">
        <f>E3-B1</f>
        <v>4000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6">
        <v>0</v>
      </c>
      <c r="B7" s="1">
        <v>0</v>
      </c>
      <c r="C7" s="1">
        <v>0</v>
      </c>
      <c r="D7" s="1">
        <v>0</v>
      </c>
      <c r="E7" s="1">
        <f>B1</f>
        <v>10000</v>
      </c>
    </row>
    <row r="8" spans="1:5" x14ac:dyDescent="0.35">
      <c r="A8" s="6">
        <f>A7+1</f>
        <v>1</v>
      </c>
      <c r="B8" s="1">
        <f>E7*(B$4/B$3)</f>
        <v>1000</v>
      </c>
      <c r="C8" s="1">
        <f>E7*(B$4/B$3)</f>
        <v>1000</v>
      </c>
      <c r="D8" s="1">
        <f>B8-C8</f>
        <v>0</v>
      </c>
      <c r="E8" s="1">
        <f>E7-D8</f>
        <v>10000</v>
      </c>
    </row>
    <row r="9" spans="1:5" x14ac:dyDescent="0.35">
      <c r="A9" s="6">
        <f t="shared" ref="A9:A11" si="0">A8+1</f>
        <v>2</v>
      </c>
      <c r="B9" s="1">
        <f t="shared" ref="B9:B10" si="1">E8*(B$4/B$3)</f>
        <v>1000</v>
      </c>
      <c r="C9" s="1">
        <f t="shared" ref="C9:C11" si="2">E8*(B$4/B$3)</f>
        <v>1000</v>
      </c>
      <c r="D9" s="1">
        <f t="shared" ref="D9:D11" si="3">B9-C9</f>
        <v>0</v>
      </c>
      <c r="E9" s="1">
        <f t="shared" ref="E9:E11" si="4">E8-D9</f>
        <v>10000</v>
      </c>
    </row>
    <row r="10" spans="1:5" x14ac:dyDescent="0.35">
      <c r="A10" s="6">
        <f t="shared" si="0"/>
        <v>3</v>
      </c>
      <c r="B10" s="1">
        <f t="shared" si="1"/>
        <v>1000</v>
      </c>
      <c r="C10" s="1">
        <f t="shared" si="2"/>
        <v>1000</v>
      </c>
      <c r="D10" s="1">
        <f t="shared" si="3"/>
        <v>0</v>
      </c>
      <c r="E10" s="1">
        <f t="shared" si="4"/>
        <v>10000</v>
      </c>
    </row>
    <row r="11" spans="1:5" x14ac:dyDescent="0.35">
      <c r="A11" s="6">
        <f t="shared" si="0"/>
        <v>4</v>
      </c>
      <c r="B11" s="1">
        <f>E10*(B$4/B$3)+B1</f>
        <v>11000</v>
      </c>
      <c r="C11" s="1">
        <f t="shared" si="2"/>
        <v>1000</v>
      </c>
      <c r="D11" s="1">
        <f t="shared" si="3"/>
        <v>10000</v>
      </c>
      <c r="E11" s="1">
        <f t="shared" si="4"/>
        <v>0</v>
      </c>
    </row>
    <row r="13" spans="1:5" x14ac:dyDescent="0.35">
      <c r="A13" t="s">
        <v>13</v>
      </c>
      <c r="B13" s="4">
        <f>SUM(B6:B12)</f>
        <v>14000</v>
      </c>
      <c r="C13" s="4">
        <f>SUM(C6:C12)</f>
        <v>4000</v>
      </c>
      <c r="D13" s="4">
        <f>SUM(D6:D12)</f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069A-9AC9-4156-9A9E-4092A428D051}">
  <dimension ref="A1:E60"/>
  <sheetViews>
    <sheetView workbookViewId="0">
      <pane ySplit="6" topLeftCell="A47" activePane="bottomLeft" state="frozen"/>
      <selection pane="bottomLeft" activeCell="D62" sqref="D62"/>
    </sheetView>
  </sheetViews>
  <sheetFormatPr defaultRowHeight="14.5" x14ac:dyDescent="0.35"/>
  <cols>
    <col min="1" max="1" width="9.6328125" bestFit="1" customWidth="1"/>
    <col min="2" max="2" width="11.26953125" bestFit="1" customWidth="1"/>
    <col min="3" max="3" width="10.1796875" bestFit="1" customWidth="1"/>
    <col min="4" max="5" width="11.1796875" bestFit="1" customWidth="1"/>
  </cols>
  <sheetData>
    <row r="1" spans="1:5" x14ac:dyDescent="0.35">
      <c r="A1" t="s">
        <v>0</v>
      </c>
      <c r="B1" s="2">
        <v>20000</v>
      </c>
      <c r="D1" t="s">
        <v>4</v>
      </c>
      <c r="E1">
        <f>B2*B3</f>
        <v>48</v>
      </c>
    </row>
    <row r="2" spans="1:5" x14ac:dyDescent="0.35">
      <c r="A2" t="s">
        <v>1</v>
      </c>
      <c r="B2">
        <v>4</v>
      </c>
      <c r="D2" t="s">
        <v>5</v>
      </c>
      <c r="E2" s="9">
        <f>PMT(B4/B3,E1,-B1)</f>
        <v>478.9248932488581</v>
      </c>
    </row>
    <row r="3" spans="1:5" x14ac:dyDescent="0.35">
      <c r="A3" t="s">
        <v>2</v>
      </c>
      <c r="B3">
        <v>12</v>
      </c>
      <c r="D3" t="s">
        <v>6</v>
      </c>
      <c r="E3" s="8">
        <f>E2*E1</f>
        <v>22988.394875945189</v>
      </c>
    </row>
    <row r="4" spans="1:5" x14ac:dyDescent="0.35">
      <c r="A4" t="s">
        <v>3</v>
      </c>
      <c r="B4" s="3">
        <v>7.0000000000000007E-2</v>
      </c>
      <c r="D4" t="s">
        <v>7</v>
      </c>
      <c r="E4" s="8">
        <f>E3-B1</f>
        <v>2988.3948759451887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 s="6">
        <v>0</v>
      </c>
      <c r="B7" s="1">
        <v>0</v>
      </c>
      <c r="C7" s="1">
        <v>0</v>
      </c>
      <c r="D7" s="1">
        <v>0</v>
      </c>
      <c r="E7" s="1">
        <f>B1</f>
        <v>20000</v>
      </c>
    </row>
    <row r="8" spans="1:5" x14ac:dyDescent="0.35">
      <c r="A8" s="6">
        <f>A7+1</f>
        <v>1</v>
      </c>
      <c r="B8" s="1">
        <f>E$2</f>
        <v>478.9248932488581</v>
      </c>
      <c r="C8" s="1">
        <f>E7*(B$4/B$3)</f>
        <v>116.66666666666667</v>
      </c>
      <c r="D8" s="1">
        <f>B8-C8</f>
        <v>362.25822658219141</v>
      </c>
      <c r="E8" s="1">
        <f>E7-D8</f>
        <v>19637.741773417809</v>
      </c>
    </row>
    <row r="9" spans="1:5" x14ac:dyDescent="0.35">
      <c r="A9" s="6">
        <f t="shared" ref="A9:A55" si="0">A8+1</f>
        <v>2</v>
      </c>
      <c r="B9" s="1">
        <f t="shared" ref="B9:B55" si="1">E$2</f>
        <v>478.9248932488581</v>
      </c>
      <c r="C9" s="1">
        <f t="shared" ref="C9:C55" si="2">E8*(B$4/B$3)</f>
        <v>114.55349367827056</v>
      </c>
      <c r="D9" s="1">
        <f t="shared" ref="D9:D55" si="3">B9-C9</f>
        <v>364.37139957058753</v>
      </c>
      <c r="E9" s="1">
        <f t="shared" ref="E9:E55" si="4">E8-D9</f>
        <v>19273.370373847221</v>
      </c>
    </row>
    <row r="10" spans="1:5" x14ac:dyDescent="0.35">
      <c r="A10" s="6">
        <f t="shared" si="0"/>
        <v>3</v>
      </c>
      <c r="B10" s="1">
        <f t="shared" si="1"/>
        <v>478.9248932488581</v>
      </c>
      <c r="C10" s="1">
        <f t="shared" si="2"/>
        <v>112.42799384744212</v>
      </c>
      <c r="D10" s="1">
        <f t="shared" si="3"/>
        <v>366.49689940141599</v>
      </c>
      <c r="E10" s="1">
        <f t="shared" si="4"/>
        <v>18906.873474445805</v>
      </c>
    </row>
    <row r="11" spans="1:5" x14ac:dyDescent="0.35">
      <c r="A11" s="6">
        <f t="shared" si="0"/>
        <v>4</v>
      </c>
      <c r="B11" s="1">
        <f t="shared" si="1"/>
        <v>478.9248932488581</v>
      </c>
      <c r="C11" s="1">
        <f t="shared" si="2"/>
        <v>110.29009526760053</v>
      </c>
      <c r="D11" s="1">
        <f t="shared" si="3"/>
        <v>368.63479798125758</v>
      </c>
      <c r="E11" s="1">
        <f t="shared" si="4"/>
        <v>18538.238676464549</v>
      </c>
    </row>
    <row r="12" spans="1:5" x14ac:dyDescent="0.35">
      <c r="A12" s="6">
        <f t="shared" si="0"/>
        <v>5</v>
      </c>
      <c r="B12" s="1">
        <f t="shared" si="1"/>
        <v>478.9248932488581</v>
      </c>
      <c r="C12" s="1">
        <f t="shared" si="2"/>
        <v>108.13972561270987</v>
      </c>
      <c r="D12" s="1">
        <f t="shared" si="3"/>
        <v>370.78516763614823</v>
      </c>
      <c r="E12" s="1">
        <f t="shared" si="4"/>
        <v>18167.453508828399</v>
      </c>
    </row>
    <row r="13" spans="1:5" x14ac:dyDescent="0.35">
      <c r="A13" s="6">
        <f t="shared" si="0"/>
        <v>6</v>
      </c>
      <c r="B13" s="1">
        <f t="shared" si="1"/>
        <v>478.9248932488581</v>
      </c>
      <c r="C13" s="1">
        <f t="shared" si="2"/>
        <v>105.97681213483233</v>
      </c>
      <c r="D13" s="1">
        <f t="shared" si="3"/>
        <v>372.94808111402574</v>
      </c>
      <c r="E13" s="1">
        <f t="shared" si="4"/>
        <v>17794.505427714372</v>
      </c>
    </row>
    <row r="14" spans="1:5" x14ac:dyDescent="0.35">
      <c r="A14" s="6">
        <f t="shared" si="0"/>
        <v>7</v>
      </c>
      <c r="B14" s="1">
        <f t="shared" si="1"/>
        <v>478.9248932488581</v>
      </c>
      <c r="C14" s="1">
        <f t="shared" si="2"/>
        <v>103.80128166166718</v>
      </c>
      <c r="D14" s="1">
        <f t="shared" si="3"/>
        <v>375.12361158719091</v>
      </c>
      <c r="E14" s="1">
        <f t="shared" si="4"/>
        <v>17419.381816127181</v>
      </c>
    </row>
    <row r="15" spans="1:5" x14ac:dyDescent="0.35">
      <c r="A15" s="6">
        <f t="shared" si="0"/>
        <v>8</v>
      </c>
      <c r="B15" s="1">
        <f t="shared" si="1"/>
        <v>478.9248932488581</v>
      </c>
      <c r="C15" s="1">
        <f t="shared" si="2"/>
        <v>101.61306059407522</v>
      </c>
      <c r="D15" s="1">
        <f t="shared" si="3"/>
        <v>377.31183265478285</v>
      </c>
      <c r="E15" s="1">
        <f t="shared" si="4"/>
        <v>17042.0699834724</v>
      </c>
    </row>
    <row r="16" spans="1:5" x14ac:dyDescent="0.35">
      <c r="A16" s="6">
        <f t="shared" si="0"/>
        <v>9</v>
      </c>
      <c r="B16" s="1">
        <f t="shared" si="1"/>
        <v>478.9248932488581</v>
      </c>
      <c r="C16" s="1">
        <f t="shared" si="2"/>
        <v>99.412074903589001</v>
      </c>
      <c r="D16" s="1">
        <f t="shared" si="3"/>
        <v>379.51281834526912</v>
      </c>
      <c r="E16" s="1">
        <f t="shared" si="4"/>
        <v>16662.557165127131</v>
      </c>
    </row>
    <row r="17" spans="1:5" x14ac:dyDescent="0.35">
      <c r="A17" s="6">
        <f t="shared" si="0"/>
        <v>10</v>
      </c>
      <c r="B17" s="1">
        <f t="shared" si="1"/>
        <v>478.9248932488581</v>
      </c>
      <c r="C17" s="1">
        <f t="shared" si="2"/>
        <v>97.198250129908274</v>
      </c>
      <c r="D17" s="1">
        <f t="shared" si="3"/>
        <v>381.72664311894982</v>
      </c>
      <c r="E17" s="1">
        <f t="shared" si="4"/>
        <v>16280.830522008182</v>
      </c>
    </row>
    <row r="18" spans="1:5" x14ac:dyDescent="0.35">
      <c r="A18" s="6">
        <f t="shared" si="0"/>
        <v>11</v>
      </c>
      <c r="B18" s="1">
        <f t="shared" si="1"/>
        <v>478.9248932488581</v>
      </c>
      <c r="C18" s="1">
        <f t="shared" si="2"/>
        <v>94.971511378381066</v>
      </c>
      <c r="D18" s="1">
        <f t="shared" si="3"/>
        <v>383.95338187047702</v>
      </c>
      <c r="E18" s="1">
        <f t="shared" si="4"/>
        <v>15896.877140137705</v>
      </c>
    </row>
    <row r="19" spans="1:5" x14ac:dyDescent="0.35">
      <c r="A19" s="6">
        <f t="shared" si="0"/>
        <v>12</v>
      </c>
      <c r="B19" s="1">
        <f t="shared" si="1"/>
        <v>478.9248932488581</v>
      </c>
      <c r="C19" s="1">
        <f t="shared" si="2"/>
        <v>92.731783317469947</v>
      </c>
      <c r="D19" s="1">
        <f t="shared" si="3"/>
        <v>386.19310993138816</v>
      </c>
      <c r="E19" s="1">
        <f t="shared" si="4"/>
        <v>15510.684030206317</v>
      </c>
    </row>
    <row r="20" spans="1:5" x14ac:dyDescent="0.35">
      <c r="A20" s="6">
        <f t="shared" si="0"/>
        <v>13</v>
      </c>
      <c r="B20" s="1">
        <f t="shared" si="1"/>
        <v>478.9248932488581</v>
      </c>
      <c r="C20" s="1">
        <f t="shared" si="2"/>
        <v>90.478990176203524</v>
      </c>
      <c r="D20" s="1">
        <f t="shared" si="3"/>
        <v>388.44590307265457</v>
      </c>
      <c r="E20" s="1">
        <f t="shared" si="4"/>
        <v>15122.238127133664</v>
      </c>
    </row>
    <row r="21" spans="1:5" x14ac:dyDescent="0.35">
      <c r="A21" s="6">
        <f t="shared" si="0"/>
        <v>14</v>
      </c>
      <c r="B21" s="1">
        <f t="shared" si="1"/>
        <v>478.9248932488581</v>
      </c>
      <c r="C21" s="1">
        <f t="shared" si="2"/>
        <v>88.213055741613047</v>
      </c>
      <c r="D21" s="1">
        <f t="shared" si="3"/>
        <v>390.71183750724504</v>
      </c>
      <c r="E21" s="1">
        <f t="shared" si="4"/>
        <v>14731.526289626418</v>
      </c>
    </row>
    <row r="22" spans="1:5" x14ac:dyDescent="0.35">
      <c r="A22" s="6">
        <f t="shared" si="0"/>
        <v>15</v>
      </c>
      <c r="B22" s="1">
        <f t="shared" si="1"/>
        <v>478.9248932488581</v>
      </c>
      <c r="C22" s="1">
        <f t="shared" si="2"/>
        <v>85.933903356154104</v>
      </c>
      <c r="D22" s="1">
        <f t="shared" si="3"/>
        <v>392.99098989270396</v>
      </c>
      <c r="E22" s="1">
        <f t="shared" si="4"/>
        <v>14338.535299733714</v>
      </c>
    </row>
    <row r="23" spans="1:5" x14ac:dyDescent="0.35">
      <c r="A23" s="6">
        <f t="shared" si="0"/>
        <v>16</v>
      </c>
      <c r="B23" s="1">
        <f t="shared" si="1"/>
        <v>478.9248932488581</v>
      </c>
      <c r="C23" s="1">
        <f t="shared" si="2"/>
        <v>83.64145591511334</v>
      </c>
      <c r="D23" s="1">
        <f t="shared" si="3"/>
        <v>395.28343733374476</v>
      </c>
      <c r="E23" s="1">
        <f t="shared" si="4"/>
        <v>13943.251862399969</v>
      </c>
    </row>
    <row r="24" spans="1:5" x14ac:dyDescent="0.35">
      <c r="A24" s="6">
        <f t="shared" si="0"/>
        <v>17</v>
      </c>
      <c r="B24" s="1">
        <f t="shared" si="1"/>
        <v>478.9248932488581</v>
      </c>
      <c r="C24" s="1">
        <f t="shared" si="2"/>
        <v>81.335635863999826</v>
      </c>
      <c r="D24" s="1">
        <f t="shared" si="3"/>
        <v>397.58925738485829</v>
      </c>
      <c r="E24" s="1">
        <f t="shared" si="4"/>
        <v>13545.662605015112</v>
      </c>
    </row>
    <row r="25" spans="1:5" x14ac:dyDescent="0.35">
      <c r="A25" s="6">
        <f t="shared" si="0"/>
        <v>18</v>
      </c>
      <c r="B25" s="1">
        <f t="shared" si="1"/>
        <v>478.9248932488581</v>
      </c>
      <c r="C25" s="1">
        <f t="shared" si="2"/>
        <v>79.016365195921495</v>
      </c>
      <c r="D25" s="1">
        <f t="shared" si="3"/>
        <v>399.90852805293662</v>
      </c>
      <c r="E25" s="1">
        <f t="shared" si="4"/>
        <v>13145.754076962176</v>
      </c>
    </row>
    <row r="26" spans="1:5" x14ac:dyDescent="0.35">
      <c r="A26" s="6">
        <f t="shared" si="0"/>
        <v>19</v>
      </c>
      <c r="B26" s="1">
        <f t="shared" si="1"/>
        <v>478.9248932488581</v>
      </c>
      <c r="C26" s="1">
        <f t="shared" si="2"/>
        <v>76.683565448946027</v>
      </c>
      <c r="D26" s="1">
        <f t="shared" si="3"/>
        <v>402.24132779991209</v>
      </c>
      <c r="E26" s="1">
        <f t="shared" si="4"/>
        <v>12743.512749162264</v>
      </c>
    </row>
    <row r="27" spans="1:5" x14ac:dyDescent="0.35">
      <c r="A27" s="6">
        <f t="shared" si="0"/>
        <v>20</v>
      </c>
      <c r="B27" s="1">
        <f t="shared" si="1"/>
        <v>478.9248932488581</v>
      </c>
      <c r="C27" s="1">
        <f t="shared" si="2"/>
        <v>74.33715770344655</v>
      </c>
      <c r="D27" s="1">
        <f t="shared" si="3"/>
        <v>404.58773554541153</v>
      </c>
      <c r="E27" s="1">
        <f t="shared" si="4"/>
        <v>12338.925013616852</v>
      </c>
    </row>
    <row r="28" spans="1:5" x14ac:dyDescent="0.35">
      <c r="A28" s="6">
        <f t="shared" si="0"/>
        <v>21</v>
      </c>
      <c r="B28" s="1">
        <f t="shared" si="1"/>
        <v>478.9248932488581</v>
      </c>
      <c r="C28" s="1">
        <f t="shared" si="2"/>
        <v>71.977062579431646</v>
      </c>
      <c r="D28" s="1">
        <f t="shared" si="3"/>
        <v>406.94783066942648</v>
      </c>
      <c r="E28" s="1">
        <f t="shared" si="4"/>
        <v>11931.977182947425</v>
      </c>
    </row>
    <row r="29" spans="1:5" x14ac:dyDescent="0.35">
      <c r="A29" s="6">
        <f t="shared" si="0"/>
        <v>22</v>
      </c>
      <c r="B29" s="1">
        <f t="shared" si="1"/>
        <v>478.9248932488581</v>
      </c>
      <c r="C29" s="1">
        <f t="shared" si="2"/>
        <v>69.60320023385998</v>
      </c>
      <c r="D29" s="1">
        <f t="shared" si="3"/>
        <v>409.32169301499812</v>
      </c>
      <c r="E29" s="1">
        <f t="shared" si="4"/>
        <v>11522.655489932427</v>
      </c>
    </row>
    <row r="30" spans="1:5" x14ac:dyDescent="0.35">
      <c r="A30" s="6">
        <f t="shared" si="0"/>
        <v>23</v>
      </c>
      <c r="B30" s="1">
        <f t="shared" si="1"/>
        <v>478.9248932488581</v>
      </c>
      <c r="C30" s="1">
        <f t="shared" si="2"/>
        <v>67.21549035793916</v>
      </c>
      <c r="D30" s="1">
        <f t="shared" si="3"/>
        <v>411.70940289091891</v>
      </c>
      <c r="E30" s="1">
        <f t="shared" si="4"/>
        <v>11110.946087041508</v>
      </c>
    </row>
    <row r="31" spans="1:5" x14ac:dyDescent="0.35">
      <c r="A31" s="6">
        <f t="shared" si="0"/>
        <v>24</v>
      </c>
      <c r="B31" s="1">
        <f t="shared" si="1"/>
        <v>478.9248932488581</v>
      </c>
      <c r="C31" s="1">
        <f t="shared" si="2"/>
        <v>64.813852174408794</v>
      </c>
      <c r="D31" s="1">
        <f t="shared" si="3"/>
        <v>414.1110410744493</v>
      </c>
      <c r="E31" s="1">
        <f t="shared" si="4"/>
        <v>10696.835045967058</v>
      </c>
    </row>
    <row r="32" spans="1:5" x14ac:dyDescent="0.35">
      <c r="A32" s="6">
        <f t="shared" si="0"/>
        <v>25</v>
      </c>
      <c r="B32" s="1">
        <f t="shared" si="1"/>
        <v>478.9248932488581</v>
      </c>
      <c r="C32" s="1">
        <f t="shared" si="2"/>
        <v>62.398204434807845</v>
      </c>
      <c r="D32" s="1">
        <f t="shared" si="3"/>
        <v>416.52668881405026</v>
      </c>
      <c r="E32" s="1">
        <f t="shared" si="4"/>
        <v>10280.308357153008</v>
      </c>
    </row>
    <row r="33" spans="1:5" x14ac:dyDescent="0.35">
      <c r="A33" s="6">
        <f t="shared" si="0"/>
        <v>26</v>
      </c>
      <c r="B33" s="1">
        <f t="shared" si="1"/>
        <v>478.9248932488581</v>
      </c>
      <c r="C33" s="1">
        <f t="shared" si="2"/>
        <v>59.968465416725884</v>
      </c>
      <c r="D33" s="1">
        <f t="shared" si="3"/>
        <v>418.95642783213219</v>
      </c>
      <c r="E33" s="1">
        <f t="shared" si="4"/>
        <v>9861.3519293208756</v>
      </c>
    </row>
    <row r="34" spans="1:5" x14ac:dyDescent="0.35">
      <c r="A34" s="6">
        <f t="shared" si="0"/>
        <v>27</v>
      </c>
      <c r="B34" s="1">
        <f t="shared" si="1"/>
        <v>478.9248932488581</v>
      </c>
      <c r="C34" s="1">
        <f t="shared" si="2"/>
        <v>57.524552921038442</v>
      </c>
      <c r="D34" s="1">
        <f t="shared" si="3"/>
        <v>421.40034032781966</v>
      </c>
      <c r="E34" s="1">
        <f t="shared" si="4"/>
        <v>9439.9515889930553</v>
      </c>
    </row>
    <row r="35" spans="1:5" x14ac:dyDescent="0.35">
      <c r="A35" s="6">
        <f t="shared" si="0"/>
        <v>28</v>
      </c>
      <c r="B35" s="1">
        <f t="shared" si="1"/>
        <v>478.9248932488581</v>
      </c>
      <c r="C35" s="1">
        <f t="shared" si="2"/>
        <v>55.066384269126161</v>
      </c>
      <c r="D35" s="1">
        <f t="shared" si="3"/>
        <v>423.85850897973194</v>
      </c>
      <c r="E35" s="1">
        <f t="shared" si="4"/>
        <v>9016.0930800133228</v>
      </c>
    </row>
    <row r="36" spans="1:5" x14ac:dyDescent="0.35">
      <c r="A36" s="6">
        <f t="shared" si="0"/>
        <v>29</v>
      </c>
      <c r="B36" s="1">
        <f t="shared" si="1"/>
        <v>478.9248932488581</v>
      </c>
      <c r="C36" s="1">
        <f t="shared" si="2"/>
        <v>52.593876300077717</v>
      </c>
      <c r="D36" s="1">
        <f t="shared" si="3"/>
        <v>426.33101694878036</v>
      </c>
      <c r="E36" s="1">
        <f t="shared" si="4"/>
        <v>8589.7620630645433</v>
      </c>
    </row>
    <row r="37" spans="1:5" x14ac:dyDescent="0.35">
      <c r="A37" s="6">
        <f t="shared" si="0"/>
        <v>30</v>
      </c>
      <c r="B37" s="1">
        <f t="shared" si="1"/>
        <v>478.9248932488581</v>
      </c>
      <c r="C37" s="1">
        <f t="shared" si="2"/>
        <v>50.106945367876506</v>
      </c>
      <c r="D37" s="1">
        <f t="shared" si="3"/>
        <v>428.81794788098159</v>
      </c>
      <c r="E37" s="1">
        <f t="shared" si="4"/>
        <v>8160.9441151835617</v>
      </c>
    </row>
    <row r="38" spans="1:5" x14ac:dyDescent="0.35">
      <c r="A38" s="6">
        <f t="shared" si="0"/>
        <v>31</v>
      </c>
      <c r="B38" s="1">
        <f t="shared" si="1"/>
        <v>478.9248932488581</v>
      </c>
      <c r="C38" s="1">
        <f t="shared" si="2"/>
        <v>47.605507338570781</v>
      </c>
      <c r="D38" s="1">
        <f t="shared" si="3"/>
        <v>431.31938591028734</v>
      </c>
      <c r="E38" s="1">
        <f t="shared" si="4"/>
        <v>7729.6247292732742</v>
      </c>
    </row>
    <row r="39" spans="1:5" x14ac:dyDescent="0.35">
      <c r="A39" s="6">
        <f t="shared" si="0"/>
        <v>32</v>
      </c>
      <c r="B39" s="1">
        <f t="shared" si="1"/>
        <v>478.9248932488581</v>
      </c>
      <c r="C39" s="1">
        <f t="shared" si="2"/>
        <v>45.089477587427432</v>
      </c>
      <c r="D39" s="1">
        <f t="shared" si="3"/>
        <v>433.83541566143066</v>
      </c>
      <c r="E39" s="1">
        <f t="shared" si="4"/>
        <v>7295.7893136118437</v>
      </c>
    </row>
    <row r="40" spans="1:5" x14ac:dyDescent="0.35">
      <c r="A40" s="6">
        <f t="shared" si="0"/>
        <v>33</v>
      </c>
      <c r="B40" s="1">
        <f t="shared" si="1"/>
        <v>478.9248932488581</v>
      </c>
      <c r="C40" s="1">
        <f t="shared" si="2"/>
        <v>42.558770996069093</v>
      </c>
      <c r="D40" s="1">
        <f t="shared" si="3"/>
        <v>436.36612225278901</v>
      </c>
      <c r="E40" s="1">
        <f t="shared" si="4"/>
        <v>6859.4231913590547</v>
      </c>
    </row>
    <row r="41" spans="1:5" x14ac:dyDescent="0.35">
      <c r="A41" s="6">
        <f t="shared" si="0"/>
        <v>34</v>
      </c>
      <c r="B41" s="1">
        <f t="shared" si="1"/>
        <v>478.9248932488581</v>
      </c>
      <c r="C41" s="1">
        <f t="shared" si="2"/>
        <v>40.013301949594485</v>
      </c>
      <c r="D41" s="1">
        <f t="shared" si="3"/>
        <v>438.91159129926359</v>
      </c>
      <c r="E41" s="1">
        <f t="shared" si="4"/>
        <v>6420.5116000597909</v>
      </c>
    </row>
    <row r="42" spans="1:5" x14ac:dyDescent="0.35">
      <c r="A42" s="6">
        <f t="shared" si="0"/>
        <v>35</v>
      </c>
      <c r="B42" s="1">
        <f t="shared" si="1"/>
        <v>478.9248932488581</v>
      </c>
      <c r="C42" s="1">
        <f t="shared" si="2"/>
        <v>37.452984333682117</v>
      </c>
      <c r="D42" s="1">
        <f t="shared" si="3"/>
        <v>441.47190891517596</v>
      </c>
      <c r="E42" s="1">
        <f t="shared" si="4"/>
        <v>5979.0396911446151</v>
      </c>
    </row>
    <row r="43" spans="1:5" x14ac:dyDescent="0.35">
      <c r="A43" s="6">
        <f t="shared" si="0"/>
        <v>36</v>
      </c>
      <c r="B43" s="1">
        <f t="shared" si="1"/>
        <v>478.9248932488581</v>
      </c>
      <c r="C43" s="1">
        <f t="shared" si="2"/>
        <v>34.877731531676922</v>
      </c>
      <c r="D43" s="1">
        <f t="shared" si="3"/>
        <v>444.04716171718115</v>
      </c>
      <c r="E43" s="1">
        <f t="shared" si="4"/>
        <v>5534.9925294274335</v>
      </c>
    </row>
    <row r="44" spans="1:5" x14ac:dyDescent="0.35">
      <c r="A44" s="6">
        <f t="shared" si="0"/>
        <v>37</v>
      </c>
      <c r="B44" s="1">
        <f t="shared" si="1"/>
        <v>478.9248932488581</v>
      </c>
      <c r="C44" s="1">
        <f t="shared" si="2"/>
        <v>32.287456421660032</v>
      </c>
      <c r="D44" s="1">
        <f t="shared" si="3"/>
        <v>446.63743682719809</v>
      </c>
      <c r="E44" s="1">
        <f t="shared" si="4"/>
        <v>5088.3550926002354</v>
      </c>
    </row>
    <row r="45" spans="1:5" x14ac:dyDescent="0.35">
      <c r="A45" s="6">
        <f t="shared" si="0"/>
        <v>38</v>
      </c>
      <c r="B45" s="1">
        <f t="shared" si="1"/>
        <v>478.9248932488581</v>
      </c>
      <c r="C45" s="1">
        <f t="shared" si="2"/>
        <v>29.682071373501373</v>
      </c>
      <c r="D45" s="1">
        <f t="shared" si="3"/>
        <v>449.24282187535675</v>
      </c>
      <c r="E45" s="1">
        <f t="shared" si="4"/>
        <v>4639.1122707248787</v>
      </c>
    </row>
    <row r="46" spans="1:5" x14ac:dyDescent="0.35">
      <c r="A46" s="6">
        <f t="shared" si="0"/>
        <v>39</v>
      </c>
      <c r="B46" s="1">
        <f t="shared" si="1"/>
        <v>478.9248932488581</v>
      </c>
      <c r="C46" s="1">
        <f t="shared" si="2"/>
        <v>27.061488245895127</v>
      </c>
      <c r="D46" s="1">
        <f t="shared" si="3"/>
        <v>451.86340500296296</v>
      </c>
      <c r="E46" s="1">
        <f t="shared" si="4"/>
        <v>4187.2488657219155</v>
      </c>
    </row>
    <row r="47" spans="1:5" x14ac:dyDescent="0.35">
      <c r="A47" s="6">
        <f t="shared" si="0"/>
        <v>40</v>
      </c>
      <c r="B47" s="1">
        <f t="shared" si="1"/>
        <v>478.9248932488581</v>
      </c>
      <c r="C47" s="1">
        <f t="shared" si="2"/>
        <v>24.425618383377842</v>
      </c>
      <c r="D47" s="1">
        <f t="shared" si="3"/>
        <v>454.49927486548023</v>
      </c>
      <c r="E47" s="1">
        <f t="shared" si="4"/>
        <v>3732.7495908564351</v>
      </c>
    </row>
    <row r="48" spans="1:5" x14ac:dyDescent="0.35">
      <c r="A48" s="6">
        <f t="shared" si="0"/>
        <v>41</v>
      </c>
      <c r="B48" s="1">
        <f t="shared" si="1"/>
        <v>478.9248932488581</v>
      </c>
      <c r="C48" s="1">
        <f t="shared" si="2"/>
        <v>21.774372613329206</v>
      </c>
      <c r="D48" s="1">
        <f t="shared" si="3"/>
        <v>457.15052063552889</v>
      </c>
      <c r="E48" s="1">
        <f t="shared" si="4"/>
        <v>3275.5990702209065</v>
      </c>
    </row>
    <row r="49" spans="1:5" x14ac:dyDescent="0.35">
      <c r="A49" s="6">
        <f t="shared" si="0"/>
        <v>42</v>
      </c>
      <c r="B49" s="1">
        <f t="shared" si="1"/>
        <v>478.9248932488581</v>
      </c>
      <c r="C49" s="1">
        <f t="shared" si="2"/>
        <v>19.107661242955288</v>
      </c>
      <c r="D49" s="1">
        <f t="shared" si="3"/>
        <v>459.81723200590284</v>
      </c>
      <c r="E49" s="1">
        <f t="shared" si="4"/>
        <v>2815.7818382150035</v>
      </c>
    </row>
    <row r="50" spans="1:5" x14ac:dyDescent="0.35">
      <c r="A50" s="6">
        <f t="shared" si="0"/>
        <v>43</v>
      </c>
      <c r="B50" s="1">
        <f t="shared" si="1"/>
        <v>478.9248932488581</v>
      </c>
      <c r="C50" s="1">
        <f t="shared" si="2"/>
        <v>16.425394056254188</v>
      </c>
      <c r="D50" s="1">
        <f t="shared" si="3"/>
        <v>462.49949919260393</v>
      </c>
      <c r="E50" s="1">
        <f t="shared" si="4"/>
        <v>2353.2823390223994</v>
      </c>
    </row>
    <row r="51" spans="1:5" x14ac:dyDescent="0.35">
      <c r="A51" s="6">
        <f t="shared" si="0"/>
        <v>44</v>
      </c>
      <c r="B51" s="1">
        <f t="shared" si="1"/>
        <v>478.9248932488581</v>
      </c>
      <c r="C51" s="1">
        <f t="shared" si="2"/>
        <v>13.727480310963998</v>
      </c>
      <c r="D51" s="1">
        <f t="shared" si="3"/>
        <v>465.19741293789411</v>
      </c>
      <c r="E51" s="1">
        <f t="shared" si="4"/>
        <v>1888.0849260845052</v>
      </c>
    </row>
    <row r="52" spans="1:5" x14ac:dyDescent="0.35">
      <c r="A52" s="6">
        <f t="shared" si="0"/>
        <v>45</v>
      </c>
      <c r="B52" s="1">
        <f t="shared" si="1"/>
        <v>478.9248932488581</v>
      </c>
      <c r="C52" s="1">
        <f t="shared" si="2"/>
        <v>11.013828735492948</v>
      </c>
      <c r="D52" s="1">
        <f t="shared" si="3"/>
        <v>467.91106451336515</v>
      </c>
      <c r="E52" s="1">
        <f t="shared" si="4"/>
        <v>1420.1738615711402</v>
      </c>
    </row>
    <row r="53" spans="1:5" x14ac:dyDescent="0.35">
      <c r="A53" s="6">
        <f t="shared" si="0"/>
        <v>46</v>
      </c>
      <c r="B53" s="1">
        <f t="shared" si="1"/>
        <v>478.9248932488581</v>
      </c>
      <c r="C53" s="1">
        <f t="shared" si="2"/>
        <v>8.2843475258316506</v>
      </c>
      <c r="D53" s="1">
        <f t="shared" si="3"/>
        <v>470.64054572302643</v>
      </c>
      <c r="E53" s="1">
        <f t="shared" si="4"/>
        <v>949.53331584811372</v>
      </c>
    </row>
    <row r="54" spans="1:5" x14ac:dyDescent="0.35">
      <c r="A54" s="6">
        <f t="shared" si="0"/>
        <v>47</v>
      </c>
      <c r="B54" s="1">
        <f t="shared" si="1"/>
        <v>478.9248932488581</v>
      </c>
      <c r="C54" s="1">
        <f t="shared" si="2"/>
        <v>5.5389443424473299</v>
      </c>
      <c r="D54" s="1">
        <f t="shared" si="3"/>
        <v>473.38594890641076</v>
      </c>
      <c r="E54" s="1">
        <f t="shared" si="4"/>
        <v>476.14736694170296</v>
      </c>
    </row>
    <row r="55" spans="1:5" x14ac:dyDescent="0.35">
      <c r="A55" s="6">
        <f t="shared" si="0"/>
        <v>48</v>
      </c>
      <c r="B55" s="1">
        <f t="shared" si="1"/>
        <v>478.9248932488581</v>
      </c>
      <c r="C55" s="1">
        <f t="shared" si="2"/>
        <v>2.7775263071599339</v>
      </c>
      <c r="D55" s="1">
        <f t="shared" si="3"/>
        <v>476.14736694169818</v>
      </c>
      <c r="E55" s="1">
        <f t="shared" si="4"/>
        <v>4.7748471843078732E-12</v>
      </c>
    </row>
    <row r="57" spans="1:5" x14ac:dyDescent="0.35">
      <c r="A57" t="s">
        <v>13</v>
      </c>
      <c r="B57" s="4">
        <f>SUM(B6:B56)</f>
        <v>22988.394875945214</v>
      </c>
      <c r="C57" s="4">
        <f>SUM(C6:C56)</f>
        <v>2988.3948759451919</v>
      </c>
      <c r="D57" s="4">
        <f>SUM(D6:D56)</f>
        <v>20000</v>
      </c>
    </row>
    <row r="59" spans="1:5" x14ac:dyDescent="0.35">
      <c r="A59" t="s">
        <v>14</v>
      </c>
      <c r="B59" t="s">
        <v>15</v>
      </c>
    </row>
    <row r="60" spans="1:5" x14ac:dyDescent="0.35">
      <c r="A60" t="s">
        <v>16</v>
      </c>
      <c r="B60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014A-541C-4B53-9B11-CB6D77D22D07}">
  <dimension ref="A1:K57"/>
  <sheetViews>
    <sheetView workbookViewId="0">
      <selection activeCell="B1" sqref="B1"/>
    </sheetView>
  </sheetViews>
  <sheetFormatPr defaultRowHeight="14.5" x14ac:dyDescent="0.35"/>
  <cols>
    <col min="1" max="1" width="11.1796875" bestFit="1" customWidth="1"/>
    <col min="2" max="2" width="11.26953125" bestFit="1" customWidth="1"/>
    <col min="3" max="3" width="10.1796875" bestFit="1" customWidth="1"/>
    <col min="4" max="5" width="11.1796875" bestFit="1" customWidth="1"/>
    <col min="6" max="6" width="9.7265625" bestFit="1" customWidth="1"/>
  </cols>
  <sheetData>
    <row r="1" spans="1:11" x14ac:dyDescent="0.35">
      <c r="A1" t="s">
        <v>0</v>
      </c>
      <c r="B1" s="2">
        <v>12000</v>
      </c>
      <c r="C1">
        <v>2000</v>
      </c>
      <c r="D1" t="s">
        <v>19</v>
      </c>
      <c r="E1">
        <f>B2*B3</f>
        <v>48</v>
      </c>
      <c r="F1" t="s">
        <v>21</v>
      </c>
    </row>
    <row r="2" spans="1:11" x14ac:dyDescent="0.35">
      <c r="A2" t="s">
        <v>1</v>
      </c>
      <c r="B2">
        <v>4</v>
      </c>
      <c r="D2" t="s">
        <v>5</v>
      </c>
      <c r="E2" s="9">
        <f>PMT(B4/B3,E1,-B1)</f>
        <v>281.8203485752274</v>
      </c>
      <c r="F2" s="1">
        <v>300</v>
      </c>
    </row>
    <row r="3" spans="1:11" x14ac:dyDescent="0.35">
      <c r="A3" t="s">
        <v>2</v>
      </c>
      <c r="B3">
        <v>12</v>
      </c>
      <c r="D3" t="s">
        <v>6</v>
      </c>
      <c r="E3" s="8">
        <f>E1*E2</f>
        <v>13527.376731610915</v>
      </c>
    </row>
    <row r="4" spans="1:11" x14ac:dyDescent="0.35">
      <c r="A4" t="s">
        <v>18</v>
      </c>
      <c r="B4" s="3">
        <v>0.06</v>
      </c>
      <c r="C4" s="10">
        <v>5.0000000000000001E-3</v>
      </c>
      <c r="D4" t="s">
        <v>20</v>
      </c>
      <c r="E4" s="8">
        <f>E3-B1</f>
        <v>1527.3767316109152</v>
      </c>
    </row>
    <row r="6" spans="1:11" x14ac:dyDescent="0.35">
      <c r="B6" s="12">
        <f>B4</f>
        <v>0.06</v>
      </c>
      <c r="C6" s="12">
        <f>B6+C$4</f>
        <v>6.5000000000000002E-2</v>
      </c>
      <c r="D6" s="10">
        <f>C6+C$4</f>
        <v>7.0000000000000007E-2</v>
      </c>
      <c r="E6" s="10">
        <f>D6+C$4</f>
        <v>7.5000000000000011E-2</v>
      </c>
      <c r="F6" s="10">
        <f>E6+C$4</f>
        <v>8.0000000000000016E-2</v>
      </c>
      <c r="G6" s="12">
        <f>F6+C$4</f>
        <v>8.500000000000002E-2</v>
      </c>
      <c r="H6" s="10">
        <f>G6+C$4</f>
        <v>9.0000000000000024E-2</v>
      </c>
      <c r="I6" s="10">
        <f>H6+C$4</f>
        <v>9.5000000000000029E-2</v>
      </c>
      <c r="J6" s="10">
        <f>I6+C$4</f>
        <v>0.10000000000000003</v>
      </c>
    </row>
    <row r="7" spans="1:11" x14ac:dyDescent="0.35">
      <c r="A7" s="11">
        <f>B1</f>
        <v>12000</v>
      </c>
      <c r="B7" s="1">
        <f>PMT(B$6/B$3,E$1,-A7)</f>
        <v>281.8203485752274</v>
      </c>
      <c r="C7" s="1">
        <f>PMT(C$6/B$3,E$1,-A7)</f>
        <v>284.57943514677237</v>
      </c>
      <c r="D7" s="1">
        <f>PMT(D$6/B$3,E$1,-A7)</f>
        <v>287.35493594931489</v>
      </c>
      <c r="E7" s="1">
        <f>PMT(E$6/B$3,E$1,-A7)</f>
        <v>290.14682325277477</v>
      </c>
      <c r="F7" s="1">
        <f>PMT(F$6/B$3,E$1,-A7)</f>
        <v>292.95506809802981</v>
      </c>
      <c r="G7" s="1">
        <f>PMT(G$6/B$3,E$1,-A7)</f>
        <v>295.77964030602851</v>
      </c>
      <c r="H7" s="1">
        <f>PMT(H$6/B$3,E$1,-A7)</f>
        <v>298.62050848721054</v>
      </c>
      <c r="I7" s="1">
        <f>PMT(I$6/B$3,E$1,-A7)</f>
        <v>301.47764005122843</v>
      </c>
      <c r="J7" s="1">
        <f>PMT(J$6/B$3,E$1,-A7)</f>
        <v>304.35100121696627</v>
      </c>
      <c r="K7" s="13"/>
    </row>
    <row r="8" spans="1:11" x14ac:dyDescent="0.35">
      <c r="A8" s="11">
        <f>A7+C$1</f>
        <v>14000</v>
      </c>
      <c r="B8" s="1">
        <f>PMT(B$6/B$3,E$1,-A8)</f>
        <v>328.79040667109859</v>
      </c>
      <c r="C8" s="1">
        <f t="shared" ref="C8:C13" si="0">PMT(C$6/B$3,E$1,-A8)</f>
        <v>332.00934100456772</v>
      </c>
      <c r="D8" s="1">
        <f t="shared" ref="D8:D13" si="1">PMT(D$6/B$3,E$1,-A8)</f>
        <v>335.24742527420074</v>
      </c>
      <c r="E8" s="1">
        <f t="shared" ref="E8:E13" si="2">PMT(E$6/B$3,E$1,-A8)</f>
        <v>338.50462712823725</v>
      </c>
      <c r="F8" s="1">
        <f t="shared" ref="F8:F13" si="3">PMT(F$6/B$3,E$1,-A8)</f>
        <v>341.78091278103471</v>
      </c>
      <c r="G8" s="1">
        <f t="shared" ref="G8:G13" si="4">PMT(G$6/B$3,E$1,-A8)</f>
        <v>345.07624702369992</v>
      </c>
      <c r="H8" s="1">
        <f t="shared" ref="H8:H13" si="5">PMT(H$6/B$3,E$1,-A8)</f>
        <v>348.39059323507894</v>
      </c>
      <c r="I8" s="1">
        <f t="shared" ref="I8:I13" si="6">PMT(I$6/B$3,E$1,-A8)</f>
        <v>351.72391339309985</v>
      </c>
      <c r="J8" s="1">
        <f t="shared" ref="J8:J13" si="7">PMT(J$6/B$3,E$1,-A8)</f>
        <v>355.07616808646065</v>
      </c>
    </row>
    <row r="9" spans="1:11" x14ac:dyDescent="0.35">
      <c r="A9" s="11">
        <f t="shared" ref="A9:A13" si="8">A8+C$1</f>
        <v>16000</v>
      </c>
      <c r="B9" s="1">
        <f>PMT(B$6/B$3,E$1,-A9)</f>
        <v>375.76046476696985</v>
      </c>
      <c r="C9" s="1">
        <f t="shared" si="0"/>
        <v>379.43924686236318</v>
      </c>
      <c r="D9" s="1">
        <f t="shared" si="1"/>
        <v>383.13991459908652</v>
      </c>
      <c r="E9" s="1">
        <f t="shared" si="2"/>
        <v>386.86243100369973</v>
      </c>
      <c r="F9" s="1">
        <f t="shared" si="3"/>
        <v>390.60675746403973</v>
      </c>
      <c r="G9" s="1">
        <f t="shared" si="4"/>
        <v>394.37285374137133</v>
      </c>
      <c r="H9" s="1">
        <f t="shared" si="5"/>
        <v>398.16067798294733</v>
      </c>
      <c r="I9" s="1">
        <f t="shared" si="6"/>
        <v>401.97018673497126</v>
      </c>
      <c r="J9" s="1">
        <f t="shared" si="7"/>
        <v>405.80133495595504</v>
      </c>
    </row>
    <row r="10" spans="1:11" x14ac:dyDescent="0.35">
      <c r="A10" s="11">
        <f t="shared" si="8"/>
        <v>18000</v>
      </c>
      <c r="B10" s="1">
        <f t="shared" ref="B10:B13" si="9">PMT(B$6/B$3,E$1,-A10)</f>
        <v>422.7305228628411</v>
      </c>
      <c r="C10" s="1">
        <f t="shared" si="0"/>
        <v>426.86915272015858</v>
      </c>
      <c r="D10" s="1">
        <f t="shared" si="1"/>
        <v>431.03240392397237</v>
      </c>
      <c r="E10" s="1">
        <f t="shared" si="2"/>
        <v>435.22023487916221</v>
      </c>
      <c r="F10" s="1">
        <f t="shared" si="3"/>
        <v>439.43260214704463</v>
      </c>
      <c r="G10" s="1">
        <f t="shared" si="4"/>
        <v>443.66946045904274</v>
      </c>
      <c r="H10" s="1">
        <f t="shared" si="5"/>
        <v>447.93076273081573</v>
      </c>
      <c r="I10" s="1">
        <f t="shared" si="6"/>
        <v>452.21646007684268</v>
      </c>
      <c r="J10" s="1">
        <f t="shared" si="7"/>
        <v>456.52650182544943</v>
      </c>
    </row>
    <row r="11" spans="1:11" x14ac:dyDescent="0.35">
      <c r="A11" s="11">
        <f t="shared" si="8"/>
        <v>20000</v>
      </c>
      <c r="B11" s="1">
        <f t="shared" si="9"/>
        <v>469.70058095871229</v>
      </c>
      <c r="C11" s="1">
        <f t="shared" si="0"/>
        <v>474.29905857795387</v>
      </c>
      <c r="D11" s="1">
        <f t="shared" si="1"/>
        <v>478.9248932488581</v>
      </c>
      <c r="E11" s="1">
        <f t="shared" si="2"/>
        <v>483.57803875462469</v>
      </c>
      <c r="F11" s="1">
        <f t="shared" si="3"/>
        <v>488.25844683004959</v>
      </c>
      <c r="G11" s="1">
        <f t="shared" si="4"/>
        <v>492.96606717671415</v>
      </c>
      <c r="H11" s="1">
        <f t="shared" si="5"/>
        <v>497.70084747868412</v>
      </c>
      <c r="I11" s="1">
        <f t="shared" si="6"/>
        <v>502.46273341871404</v>
      </c>
      <c r="J11" s="1">
        <f t="shared" si="7"/>
        <v>507.25166869494382</v>
      </c>
    </row>
    <row r="12" spans="1:11" x14ac:dyDescent="0.35">
      <c r="A12" s="11">
        <f t="shared" si="8"/>
        <v>22000</v>
      </c>
      <c r="B12" s="1">
        <f t="shared" si="9"/>
        <v>516.67063905458349</v>
      </c>
      <c r="C12" s="1">
        <f t="shared" si="0"/>
        <v>521.72896443574928</v>
      </c>
      <c r="D12" s="1">
        <f t="shared" si="1"/>
        <v>526.817382573744</v>
      </c>
      <c r="E12" s="1">
        <f t="shared" si="2"/>
        <v>531.93584263008711</v>
      </c>
      <c r="F12" s="1">
        <f t="shared" si="3"/>
        <v>537.08429151305461</v>
      </c>
      <c r="G12" s="1">
        <f t="shared" si="4"/>
        <v>542.26267389438556</v>
      </c>
      <c r="H12" s="1">
        <f t="shared" si="5"/>
        <v>547.47093222655258</v>
      </c>
      <c r="I12" s="1">
        <f t="shared" si="6"/>
        <v>552.70900676058545</v>
      </c>
      <c r="J12" s="1">
        <f t="shared" si="7"/>
        <v>557.97683556443815</v>
      </c>
    </row>
    <row r="13" spans="1:11" x14ac:dyDescent="0.35">
      <c r="A13" s="11">
        <f t="shared" si="8"/>
        <v>24000</v>
      </c>
      <c r="B13" s="1">
        <f t="shared" si="9"/>
        <v>563.6406971504548</v>
      </c>
      <c r="C13" s="1">
        <f t="shared" si="0"/>
        <v>569.15887029354474</v>
      </c>
      <c r="D13" s="1">
        <f t="shared" si="1"/>
        <v>574.70987189862979</v>
      </c>
      <c r="E13" s="1">
        <f t="shared" si="2"/>
        <v>580.29364650554953</v>
      </c>
      <c r="F13" s="1">
        <f t="shared" si="3"/>
        <v>585.91013619605963</v>
      </c>
      <c r="G13" s="1">
        <f t="shared" si="4"/>
        <v>591.55928061205702</v>
      </c>
      <c r="H13" s="1">
        <f t="shared" si="5"/>
        <v>597.24101697442109</v>
      </c>
      <c r="I13" s="1">
        <f t="shared" si="6"/>
        <v>602.95528010245687</v>
      </c>
      <c r="J13" s="1">
        <f t="shared" si="7"/>
        <v>608.70200243393253</v>
      </c>
    </row>
    <row r="14" spans="1:11" x14ac:dyDescent="0.35">
      <c r="A14" s="11"/>
      <c r="B14" s="13"/>
      <c r="C14" s="13"/>
      <c r="D14" s="13"/>
      <c r="E14" s="13"/>
      <c r="F14" s="13"/>
    </row>
    <row r="15" spans="1:11" x14ac:dyDescent="0.35">
      <c r="A15" s="6"/>
      <c r="B15" s="1"/>
      <c r="C15" s="1"/>
      <c r="D15" s="1"/>
      <c r="E15" s="1"/>
    </row>
    <row r="16" spans="1:11" x14ac:dyDescent="0.35">
      <c r="A16" s="6"/>
      <c r="B16" s="1"/>
      <c r="C16" s="1"/>
      <c r="D16" s="1"/>
      <c r="E16" s="1"/>
    </row>
    <row r="17" spans="1:5" x14ac:dyDescent="0.35">
      <c r="A17" s="6"/>
      <c r="B17" s="1"/>
      <c r="C17" s="1"/>
      <c r="D17" s="1"/>
      <c r="E17" s="1"/>
    </row>
    <row r="18" spans="1:5" x14ac:dyDescent="0.35">
      <c r="A18" s="6"/>
      <c r="B18" s="1"/>
      <c r="C18" s="1"/>
      <c r="D18" s="1"/>
      <c r="E18" s="1"/>
    </row>
    <row r="19" spans="1:5" x14ac:dyDescent="0.35">
      <c r="A19" s="6"/>
      <c r="B19" s="1"/>
      <c r="C19" s="1"/>
      <c r="D19" s="1"/>
      <c r="E19" s="1"/>
    </row>
    <row r="20" spans="1:5" x14ac:dyDescent="0.35">
      <c r="A20" s="6"/>
      <c r="B20" s="1"/>
      <c r="C20" s="1"/>
      <c r="D20" s="1"/>
      <c r="E20" s="1"/>
    </row>
    <row r="21" spans="1:5" x14ac:dyDescent="0.35">
      <c r="A21" s="6"/>
      <c r="B21" s="1"/>
      <c r="C21" s="1"/>
      <c r="D21" s="1"/>
      <c r="E21" s="1"/>
    </row>
    <row r="22" spans="1:5" x14ac:dyDescent="0.35">
      <c r="A22" s="6"/>
      <c r="B22" s="1"/>
      <c r="C22" s="1"/>
      <c r="D22" s="1"/>
      <c r="E22" s="1"/>
    </row>
    <row r="23" spans="1:5" x14ac:dyDescent="0.35">
      <c r="A23" s="6"/>
      <c r="B23" s="1"/>
      <c r="C23" s="1"/>
      <c r="D23" s="1"/>
      <c r="E23" s="1"/>
    </row>
    <row r="24" spans="1:5" x14ac:dyDescent="0.35">
      <c r="A24" s="6"/>
      <c r="B24" s="1"/>
      <c r="C24" s="1"/>
      <c r="D24" s="1"/>
      <c r="E24" s="1"/>
    </row>
    <row r="25" spans="1:5" x14ac:dyDescent="0.35">
      <c r="A25" s="6"/>
      <c r="B25" s="1"/>
      <c r="C25" s="1"/>
      <c r="D25" s="1"/>
      <c r="E25" s="1"/>
    </row>
    <row r="26" spans="1:5" x14ac:dyDescent="0.35">
      <c r="A26" s="6"/>
      <c r="B26" s="1"/>
      <c r="C26" s="1"/>
      <c r="D26" s="1"/>
      <c r="E26" s="1"/>
    </row>
    <row r="27" spans="1:5" x14ac:dyDescent="0.35">
      <c r="A27" s="6"/>
      <c r="B27" s="1"/>
      <c r="C27" s="1"/>
      <c r="D27" s="1"/>
      <c r="E27" s="1"/>
    </row>
    <row r="28" spans="1:5" x14ac:dyDescent="0.35">
      <c r="A28" s="6"/>
      <c r="B28" s="1"/>
      <c r="C28" s="1"/>
      <c r="D28" s="1"/>
      <c r="E28" s="1"/>
    </row>
    <row r="29" spans="1:5" x14ac:dyDescent="0.35">
      <c r="A29" s="6"/>
      <c r="B29" s="1"/>
      <c r="C29" s="1"/>
      <c r="D29" s="1"/>
      <c r="E29" s="1"/>
    </row>
    <row r="30" spans="1:5" x14ac:dyDescent="0.35">
      <c r="A30" s="6"/>
      <c r="B30" s="1"/>
      <c r="C30" s="1"/>
      <c r="D30" s="1"/>
      <c r="E30" s="1"/>
    </row>
    <row r="31" spans="1:5" x14ac:dyDescent="0.35">
      <c r="A31" s="6"/>
      <c r="B31" s="1"/>
      <c r="C31" s="1"/>
      <c r="D31" s="1"/>
      <c r="E31" s="1"/>
    </row>
    <row r="32" spans="1:5" x14ac:dyDescent="0.35">
      <c r="A32" s="6"/>
      <c r="B32" s="1"/>
      <c r="C32" s="1"/>
      <c r="D32" s="1"/>
      <c r="E32" s="1"/>
    </row>
    <row r="33" spans="1:5" x14ac:dyDescent="0.35">
      <c r="A33" s="6"/>
      <c r="B33" s="1"/>
      <c r="C33" s="1"/>
      <c r="D33" s="1"/>
      <c r="E33" s="1"/>
    </row>
    <row r="34" spans="1:5" x14ac:dyDescent="0.35">
      <c r="A34" s="6"/>
      <c r="B34" s="1"/>
      <c r="C34" s="1"/>
      <c r="D34" s="1"/>
      <c r="E34" s="1"/>
    </row>
    <row r="35" spans="1:5" x14ac:dyDescent="0.35">
      <c r="A35" s="6"/>
      <c r="B35" s="1"/>
      <c r="C35" s="1"/>
      <c r="D35" s="1"/>
      <c r="E35" s="1"/>
    </row>
    <row r="36" spans="1:5" x14ac:dyDescent="0.35">
      <c r="A36" s="6"/>
      <c r="B36" s="1"/>
      <c r="C36" s="1"/>
      <c r="D36" s="1"/>
      <c r="E36" s="1"/>
    </row>
    <row r="37" spans="1:5" x14ac:dyDescent="0.35">
      <c r="A37" s="6"/>
      <c r="B37" s="1"/>
      <c r="C37" s="1"/>
      <c r="D37" s="1"/>
      <c r="E37" s="1"/>
    </row>
    <row r="38" spans="1:5" x14ac:dyDescent="0.35">
      <c r="A38" s="6"/>
      <c r="B38" s="1"/>
      <c r="C38" s="1"/>
      <c r="D38" s="1"/>
      <c r="E38" s="1"/>
    </row>
    <row r="39" spans="1:5" x14ac:dyDescent="0.35">
      <c r="A39" s="6"/>
      <c r="B39" s="1"/>
      <c r="C39" s="1"/>
      <c r="D39" s="1"/>
      <c r="E39" s="1"/>
    </row>
    <row r="40" spans="1:5" x14ac:dyDescent="0.35">
      <c r="A40" s="6"/>
      <c r="B40" s="1"/>
      <c r="C40" s="1"/>
      <c r="D40" s="1"/>
      <c r="E40" s="1"/>
    </row>
    <row r="41" spans="1:5" x14ac:dyDescent="0.35">
      <c r="A41" s="6"/>
      <c r="B41" s="1"/>
      <c r="C41" s="1"/>
      <c r="D41" s="1"/>
      <c r="E41" s="1"/>
    </row>
    <row r="42" spans="1:5" x14ac:dyDescent="0.35">
      <c r="A42" s="6"/>
      <c r="B42" s="1"/>
      <c r="C42" s="1"/>
      <c r="D42" s="1"/>
      <c r="E42" s="1"/>
    </row>
    <row r="43" spans="1:5" x14ac:dyDescent="0.35">
      <c r="A43" s="6"/>
      <c r="B43" s="1"/>
      <c r="C43" s="1"/>
      <c r="D43" s="1"/>
      <c r="E43" s="1"/>
    </row>
    <row r="44" spans="1:5" x14ac:dyDescent="0.35">
      <c r="A44" s="6"/>
      <c r="B44" s="1"/>
      <c r="C44" s="1"/>
      <c r="D44" s="1"/>
      <c r="E44" s="1"/>
    </row>
    <row r="45" spans="1:5" x14ac:dyDescent="0.35">
      <c r="A45" s="6"/>
      <c r="B45" s="1"/>
      <c r="C45" s="1"/>
      <c r="D45" s="1"/>
      <c r="E45" s="1"/>
    </row>
    <row r="46" spans="1:5" x14ac:dyDescent="0.35">
      <c r="A46" s="6"/>
      <c r="B46" s="1"/>
      <c r="C46" s="1"/>
      <c r="D46" s="1"/>
      <c r="E46" s="1"/>
    </row>
    <row r="47" spans="1:5" x14ac:dyDescent="0.35">
      <c r="A47" s="6"/>
      <c r="B47" s="1"/>
      <c r="C47" s="1"/>
      <c r="D47" s="1"/>
      <c r="E47" s="1"/>
    </row>
    <row r="48" spans="1:5" x14ac:dyDescent="0.35">
      <c r="A48" s="6"/>
      <c r="B48" s="1"/>
      <c r="C48" s="1"/>
      <c r="D48" s="1"/>
      <c r="E48" s="1"/>
    </row>
    <row r="49" spans="1:5" x14ac:dyDescent="0.35">
      <c r="A49" s="6"/>
      <c r="B49" s="1"/>
      <c r="C49" s="1"/>
      <c r="D49" s="1"/>
      <c r="E49" s="1"/>
    </row>
    <row r="50" spans="1:5" x14ac:dyDescent="0.35">
      <c r="A50" s="6"/>
      <c r="B50" s="1"/>
      <c r="C50" s="1"/>
      <c r="D50" s="1"/>
      <c r="E50" s="1"/>
    </row>
    <row r="51" spans="1:5" x14ac:dyDescent="0.35">
      <c r="A51" s="6"/>
      <c r="B51" s="1"/>
      <c r="C51" s="1"/>
      <c r="D51" s="1"/>
      <c r="E51" s="1"/>
    </row>
    <row r="52" spans="1:5" x14ac:dyDescent="0.35">
      <c r="A52" s="6"/>
      <c r="B52" s="1"/>
      <c r="C52" s="1"/>
      <c r="D52" s="1"/>
      <c r="E52" s="1"/>
    </row>
    <row r="53" spans="1:5" x14ac:dyDescent="0.35">
      <c r="A53" s="6"/>
      <c r="B53" s="1"/>
      <c r="C53" s="1"/>
      <c r="D53" s="1"/>
      <c r="E53" s="1"/>
    </row>
    <row r="54" spans="1:5" x14ac:dyDescent="0.35">
      <c r="A54" s="6"/>
      <c r="B54" s="1"/>
      <c r="C54" s="1"/>
      <c r="D54" s="1"/>
      <c r="E54" s="1"/>
    </row>
    <row r="55" spans="1:5" x14ac:dyDescent="0.35">
      <c r="A55" s="6"/>
      <c r="B55" s="1"/>
      <c r="C55" s="1"/>
      <c r="D55" s="1"/>
      <c r="E55" s="1"/>
    </row>
    <row r="57" spans="1:5" x14ac:dyDescent="0.35">
      <c r="B57" s="4"/>
      <c r="C57" s="4"/>
      <c r="D57" s="4"/>
    </row>
  </sheetData>
  <conditionalFormatting sqref="B7:J13">
    <cfRule type="cellIs" dxfId="1" priority="1" operator="lessThanOrEqual">
      <formula>$F$2</formula>
    </cfRule>
  </conditionalFormatting>
  <conditionalFormatting sqref="F2">
    <cfRule type="cellIs" dxfId="0" priority="2" operator="lessThanOrEqual">
      <formula>$F$2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Auto Loan</vt:lpstr>
      <vt:lpstr>School Loan</vt:lpstr>
      <vt:lpstr>Home Loan</vt:lpstr>
      <vt:lpstr>Part 1</vt:lpstr>
      <vt:lpstr>balloon</vt:lpstr>
      <vt:lpstr>Part 3</vt:lpstr>
      <vt:lpstr>Part 4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E. Boeckman</dc:creator>
  <cp:lastModifiedBy>Lauren Boeckman</cp:lastModifiedBy>
  <dcterms:created xsi:type="dcterms:W3CDTF">2024-06-04T14:05:14Z</dcterms:created>
  <dcterms:modified xsi:type="dcterms:W3CDTF">2024-06-04T16:13:37Z</dcterms:modified>
</cp:coreProperties>
</file>